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1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ci\Downloads\"/>
    </mc:Choice>
  </mc:AlternateContent>
  <xr:revisionPtr revIDLastSave="0" documentId="8_{4CC969D0-B23F-4EB9-BD3D-1BA9DCFE5DCC}" xr6:coauthVersionLast="47" xr6:coauthVersionMax="47" xr10:uidLastSave="{00000000-0000-0000-0000-000000000000}"/>
  <bookViews>
    <workbookView xWindow="-120" yWindow="-120" windowWidth="24240" windowHeight="13140" xr2:uid="{E7D23214-171C-4DD2-B2E6-6E2019BF364E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72" i="1" l="1"/>
  <c r="L117" i="1"/>
  <c r="L91" i="1"/>
  <c r="L107" i="1"/>
  <c r="L90" i="1"/>
  <c r="L35" i="1"/>
  <c r="L67" i="1"/>
  <c r="L106" i="1"/>
  <c r="L108" i="1"/>
  <c r="L109" i="1"/>
  <c r="L110" i="1"/>
  <c r="L111" i="1"/>
  <c r="L112" i="1"/>
  <c r="L113" i="1"/>
  <c r="L114" i="1"/>
  <c r="L115" i="1"/>
  <c r="L116" i="1"/>
  <c r="L119" i="1"/>
  <c r="L120" i="1"/>
  <c r="L121" i="1"/>
  <c r="L122" i="1"/>
  <c r="L123" i="1"/>
  <c r="L124" i="1"/>
  <c r="L125" i="1"/>
  <c r="L126" i="1"/>
  <c r="L127" i="1"/>
  <c r="L129" i="1"/>
  <c r="L130" i="1"/>
  <c r="L131" i="1"/>
  <c r="L105" i="1"/>
  <c r="L93" i="1"/>
  <c r="L94" i="1"/>
  <c r="L98" i="1"/>
  <c r="L99" i="1"/>
  <c r="L100" i="1"/>
  <c r="L101" i="1"/>
  <c r="L102" i="1"/>
  <c r="L104" i="1"/>
  <c r="L84" i="1"/>
  <c r="L85" i="1"/>
  <c r="L86" i="1"/>
  <c r="L87" i="1"/>
  <c r="L89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9" i="1"/>
  <c r="L10" i="1"/>
  <c r="L11" i="1"/>
  <c r="L12" i="1"/>
  <c r="L13" i="1"/>
  <c r="L14" i="1"/>
  <c r="L15" i="1"/>
  <c r="L16" i="1"/>
  <c r="L17" i="1"/>
  <c r="L18" i="1"/>
  <c r="L19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6" i="1"/>
  <c r="L37" i="1"/>
  <c r="L38" i="1"/>
  <c r="L39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" i="1"/>
  <c r="L6" i="1"/>
  <c r="L7" i="1"/>
  <c r="L8" i="1"/>
  <c r="L4" i="1"/>
  <c r="L140" i="1"/>
  <c r="K139" i="1"/>
  <c r="I139" i="1"/>
  <c r="G139" i="1"/>
  <c r="E139" i="1"/>
  <c r="L144" i="1"/>
  <c r="K143" i="1"/>
  <c r="I143" i="1"/>
  <c r="G143" i="1"/>
  <c r="E143" i="1"/>
  <c r="K186" i="1"/>
  <c r="I186" i="1"/>
  <c r="G186" i="1"/>
  <c r="E186" i="1"/>
  <c r="K185" i="1"/>
  <c r="I185" i="1"/>
  <c r="G185" i="1"/>
  <c r="E185" i="1"/>
  <c r="K184" i="1"/>
  <c r="I184" i="1"/>
  <c r="G184" i="1"/>
  <c r="E184" i="1"/>
  <c r="K183" i="1"/>
  <c r="I183" i="1"/>
  <c r="G183" i="1"/>
  <c r="E183" i="1"/>
  <c r="K179" i="1"/>
  <c r="H299" i="1"/>
  <c r="E299" i="1"/>
  <c r="H298" i="1"/>
  <c r="E298" i="1"/>
  <c r="H297" i="1"/>
  <c r="E297" i="1"/>
  <c r="H296" i="1"/>
  <c r="E296" i="1"/>
  <c r="H295" i="1"/>
  <c r="E295" i="1"/>
  <c r="H294" i="1"/>
  <c r="E294" i="1"/>
  <c r="H293" i="1"/>
  <c r="E293" i="1"/>
  <c r="H292" i="1"/>
  <c r="E292" i="1"/>
  <c r="H291" i="1"/>
  <c r="E291" i="1"/>
  <c r="H290" i="1"/>
  <c r="E290" i="1"/>
  <c r="H289" i="1"/>
  <c r="E289" i="1"/>
  <c r="H288" i="1"/>
  <c r="E288" i="1"/>
  <c r="H287" i="1"/>
  <c r="E287" i="1"/>
  <c r="H286" i="1"/>
  <c r="E286" i="1"/>
  <c r="H285" i="1"/>
  <c r="E285" i="1"/>
  <c r="H284" i="1"/>
  <c r="E284" i="1"/>
  <c r="H283" i="1"/>
  <c r="E283" i="1"/>
  <c r="H282" i="1"/>
  <c r="E282" i="1"/>
  <c r="H281" i="1"/>
  <c r="E281" i="1"/>
  <c r="H280" i="1"/>
  <c r="E280" i="1"/>
  <c r="H279" i="1"/>
  <c r="E279" i="1"/>
  <c r="H278" i="1"/>
  <c r="E278" i="1"/>
  <c r="H277" i="1"/>
  <c r="E277" i="1"/>
  <c r="H276" i="1"/>
  <c r="E276" i="1"/>
  <c r="H274" i="1"/>
  <c r="E274" i="1"/>
  <c r="H273" i="1"/>
  <c r="E273" i="1"/>
  <c r="H272" i="1"/>
  <c r="E272" i="1"/>
  <c r="H268" i="1"/>
  <c r="E268" i="1"/>
  <c r="H266" i="1"/>
  <c r="E266" i="1"/>
  <c r="H265" i="1"/>
  <c r="E265" i="1"/>
  <c r="H264" i="1"/>
  <c r="E264" i="1"/>
  <c r="H263" i="1"/>
  <c r="E263" i="1"/>
  <c r="H262" i="1"/>
  <c r="E262" i="1"/>
  <c r="H261" i="1"/>
  <c r="E261" i="1"/>
  <c r="H260" i="1"/>
  <c r="E260" i="1"/>
  <c r="H259" i="1"/>
  <c r="E259" i="1"/>
  <c r="H258" i="1"/>
  <c r="E258" i="1"/>
  <c r="H256" i="1"/>
  <c r="E256" i="1"/>
  <c r="H254" i="1"/>
  <c r="E254" i="1"/>
  <c r="H253" i="1"/>
  <c r="E253" i="1"/>
  <c r="H252" i="1"/>
  <c r="E252" i="1"/>
  <c r="H251" i="1"/>
  <c r="E251" i="1"/>
  <c r="H250" i="1"/>
  <c r="E250" i="1"/>
  <c r="H248" i="1"/>
  <c r="E248" i="1"/>
  <c r="H247" i="1"/>
  <c r="E247" i="1"/>
  <c r="H246" i="1"/>
  <c r="E246" i="1"/>
  <c r="H245" i="1"/>
  <c r="E245" i="1"/>
  <c r="H244" i="1"/>
  <c r="E244" i="1"/>
  <c r="H243" i="1"/>
  <c r="E243" i="1"/>
  <c r="H242" i="1"/>
  <c r="E242" i="1"/>
  <c r="H241" i="1"/>
  <c r="E241" i="1"/>
  <c r="H240" i="1"/>
  <c r="E240" i="1"/>
  <c r="H239" i="1"/>
  <c r="E239" i="1"/>
  <c r="H238" i="1"/>
  <c r="E238" i="1"/>
  <c r="H236" i="1"/>
  <c r="E236" i="1"/>
  <c r="H235" i="1"/>
  <c r="E235" i="1"/>
  <c r="H234" i="1"/>
  <c r="E234" i="1"/>
  <c r="H233" i="1"/>
  <c r="E233" i="1"/>
  <c r="H232" i="1"/>
  <c r="E232" i="1"/>
  <c r="H231" i="1"/>
  <c r="E231" i="1"/>
  <c r="H230" i="1"/>
  <c r="E230" i="1"/>
  <c r="H229" i="1"/>
  <c r="E229" i="1"/>
  <c r="H228" i="1"/>
  <c r="E228" i="1"/>
  <c r="H227" i="1"/>
  <c r="E227" i="1"/>
  <c r="H226" i="1"/>
  <c r="E226" i="1"/>
  <c r="H225" i="1"/>
  <c r="E225" i="1"/>
  <c r="H224" i="1"/>
  <c r="E224" i="1"/>
  <c r="H223" i="1"/>
  <c r="E223" i="1"/>
  <c r="H222" i="1"/>
  <c r="E222" i="1"/>
  <c r="H221" i="1"/>
  <c r="E221" i="1"/>
  <c r="H220" i="1"/>
  <c r="E220" i="1"/>
  <c r="H213" i="1"/>
  <c r="E213" i="1"/>
  <c r="H212" i="1"/>
  <c r="E212" i="1"/>
  <c r="H209" i="1"/>
  <c r="E209" i="1"/>
  <c r="H208" i="1"/>
  <c r="E208" i="1"/>
  <c r="H207" i="1"/>
  <c r="E207" i="1"/>
  <c r="H206" i="1"/>
  <c r="E206" i="1"/>
  <c r="H205" i="1"/>
  <c r="E205" i="1"/>
  <c r="H203" i="1"/>
  <c r="E203" i="1"/>
  <c r="H202" i="1"/>
  <c r="E202" i="1"/>
  <c r="H201" i="1"/>
  <c r="E201" i="1"/>
  <c r="H200" i="1"/>
  <c r="E200" i="1"/>
  <c r="H199" i="1"/>
  <c r="E199" i="1"/>
  <c r="H198" i="1"/>
  <c r="E198" i="1"/>
  <c r="H197" i="1"/>
  <c r="E197" i="1"/>
  <c r="H196" i="1"/>
  <c r="E196" i="1"/>
  <c r="H195" i="1"/>
  <c r="E195" i="1"/>
  <c r="H194" i="1"/>
  <c r="E194" i="1"/>
  <c r="H193" i="1"/>
  <c r="E193" i="1"/>
  <c r="H192" i="1"/>
  <c r="E192" i="1"/>
  <c r="H191" i="1"/>
  <c r="E191" i="1"/>
  <c r="H190" i="1"/>
  <c r="E190" i="1"/>
  <c r="L171" i="1"/>
  <c r="J171" i="1"/>
  <c r="H171" i="1"/>
  <c r="M171" i="1" s="1"/>
  <c r="F171" i="1"/>
  <c r="L170" i="1"/>
  <c r="J170" i="1"/>
  <c r="H170" i="1"/>
  <c r="M170" i="1" s="1"/>
  <c r="F170" i="1"/>
  <c r="L169" i="1"/>
  <c r="J169" i="1"/>
  <c r="H169" i="1"/>
  <c r="M169" i="1" s="1"/>
  <c r="M168" i="1"/>
  <c r="L167" i="1"/>
  <c r="J167" i="1"/>
  <c r="H167" i="1"/>
  <c r="M167" i="1" s="1"/>
  <c r="L166" i="1"/>
  <c r="J166" i="1"/>
  <c r="H166" i="1"/>
  <c r="F166" i="1"/>
  <c r="L165" i="1"/>
  <c r="J165" i="1"/>
  <c r="H165" i="1"/>
  <c r="F165" i="1"/>
  <c r="L164" i="1"/>
  <c r="J164" i="1"/>
  <c r="H164" i="1"/>
  <c r="F164" i="1"/>
  <c r="L163" i="1"/>
  <c r="J163" i="1"/>
  <c r="H163" i="1"/>
  <c r="F163" i="1"/>
  <c r="M162" i="1"/>
  <c r="L161" i="1"/>
  <c r="J161" i="1"/>
  <c r="H161" i="1"/>
  <c r="M161" i="1" s="1"/>
  <c r="F161" i="1"/>
  <c r="L160" i="1"/>
  <c r="J160" i="1"/>
  <c r="H160" i="1"/>
  <c r="M160" i="1" s="1"/>
  <c r="F160" i="1"/>
  <c r="L159" i="1"/>
  <c r="J159" i="1"/>
  <c r="H159" i="1"/>
  <c r="M159" i="1" s="1"/>
  <c r="F159" i="1"/>
  <c r="L158" i="1"/>
  <c r="J158" i="1"/>
  <c r="H158" i="1"/>
  <c r="M158" i="1" s="1"/>
  <c r="F158" i="1"/>
  <c r="L157" i="1"/>
  <c r="J157" i="1"/>
  <c r="H157" i="1"/>
  <c r="M157" i="1" s="1"/>
  <c r="F157" i="1"/>
  <c r="L156" i="1"/>
  <c r="J156" i="1"/>
  <c r="H156" i="1"/>
  <c r="M156" i="1" s="1"/>
  <c r="F156" i="1"/>
  <c r="L155" i="1"/>
  <c r="J155" i="1"/>
  <c r="H155" i="1"/>
  <c r="M155" i="1" s="1"/>
  <c r="F155" i="1"/>
  <c r="L154" i="1"/>
  <c r="J154" i="1"/>
  <c r="H154" i="1"/>
  <c r="M154" i="1" s="1"/>
  <c r="F154" i="1"/>
  <c r="L153" i="1"/>
  <c r="J153" i="1"/>
  <c r="H153" i="1"/>
  <c r="M153" i="1" s="1"/>
  <c r="F153" i="1"/>
  <c r="L152" i="1"/>
  <c r="J152" i="1"/>
  <c r="H152" i="1"/>
  <c r="M152" i="1" s="1"/>
  <c r="F152" i="1"/>
  <c r="L151" i="1"/>
  <c r="J151" i="1"/>
  <c r="H151" i="1"/>
  <c r="M151" i="1" s="1"/>
  <c r="F151" i="1"/>
  <c r="L139" i="1" l="1"/>
  <c r="M163" i="1"/>
  <c r="M164" i="1"/>
  <c r="M165" i="1"/>
  <c r="M166" i="1"/>
  <c r="L143" i="1"/>
</calcChain>
</file>

<file path=xl/sharedStrings.xml><?xml version="1.0" encoding="utf-8"?>
<sst xmlns="http://schemas.openxmlformats.org/spreadsheetml/2006/main" count="885" uniqueCount="305">
  <si>
    <t>WOMEN        RAW POWERLIFTING        WITH WRAPS</t>
  </si>
  <si>
    <t>Name</t>
  </si>
  <si>
    <t>Age</t>
  </si>
  <si>
    <t>Div</t>
  </si>
  <si>
    <t>Wt. Class</t>
  </si>
  <si>
    <t>Best Squat</t>
  </si>
  <si>
    <t>Best Squat Pounds</t>
  </si>
  <si>
    <t>Best Bench</t>
  </si>
  <si>
    <t>Best Bench Pounds</t>
  </si>
  <si>
    <t>Best Deadlift</t>
  </si>
  <si>
    <t>Best DL Pounds</t>
  </si>
  <si>
    <t>Total Pounds</t>
  </si>
  <si>
    <t>Team</t>
  </si>
  <si>
    <t>Year</t>
  </si>
  <si>
    <t>BELINDA RYDER</t>
  </si>
  <si>
    <t>F-1</t>
  </si>
  <si>
    <t>AUSTRALIA</t>
  </si>
  <si>
    <t>BRANDY HOLLOMAN</t>
  </si>
  <si>
    <t>USA</t>
  </si>
  <si>
    <t>MARIEL BERTONA</t>
  </si>
  <si>
    <t>ARGENTINA</t>
  </si>
  <si>
    <t>ZOE BIBBINGS</t>
  </si>
  <si>
    <t>SOUTH AFRICA</t>
  </si>
  <si>
    <t>LETICIA BERTOTTO</t>
  </si>
  <si>
    <t>HEATHER PORTER</t>
  </si>
  <si>
    <t>SHELLY YATES</t>
  </si>
  <si>
    <t>LaRiena Ferguson</t>
  </si>
  <si>
    <t>NICOLA POLLEY</t>
  </si>
  <si>
    <t>SHW</t>
  </si>
  <si>
    <t>GB</t>
  </si>
  <si>
    <t>Rhonda Stwart</t>
  </si>
  <si>
    <t>F-2</t>
  </si>
  <si>
    <t>SILVIA DANIELA SILVA</t>
  </si>
  <si>
    <t>ANNJANETTE WELLS</t>
  </si>
  <si>
    <t>PATTY MCADOW</t>
  </si>
  <si>
    <t>VIKKI TRAUGOT</t>
  </si>
  <si>
    <t>TANIA TRAYLOR</t>
  </si>
  <si>
    <t>Lariena Ferguson</t>
  </si>
  <si>
    <t>DEE DEE COX</t>
  </si>
  <si>
    <t>TAMARA MARTIN</t>
  </si>
  <si>
    <t>SABINE GUILLAUME</t>
  </si>
  <si>
    <t>F-3</t>
  </si>
  <si>
    <t>FRANCE</t>
  </si>
  <si>
    <t>PATRICA CUNNINGHAM</t>
  </si>
  <si>
    <t>RENEE FAITH</t>
  </si>
  <si>
    <t>F3</t>
  </si>
  <si>
    <t>AIDA AGUERO</t>
  </si>
  <si>
    <t>LORIA FRY</t>
  </si>
  <si>
    <t>DEBRA THIGPEN</t>
  </si>
  <si>
    <t>KATHY WILBANKS</t>
  </si>
  <si>
    <t>LYNDSAY CUNNINGHAM</t>
  </si>
  <si>
    <t>F-4</t>
  </si>
  <si>
    <t>NEW ZEALAND</t>
  </si>
  <si>
    <t>ANNE KETKLER</t>
  </si>
  <si>
    <t>MARLYNN MATHIS</t>
  </si>
  <si>
    <t>HANNE BINGLE</t>
  </si>
  <si>
    <t>Lisa Hoyt</t>
  </si>
  <si>
    <t>F-5</t>
  </si>
  <si>
    <t>TRICIA BERNSTEIN</t>
  </si>
  <si>
    <t>MONICA JOHNSTON</t>
  </si>
  <si>
    <t>F-6</t>
  </si>
  <si>
    <t xml:space="preserve">CANADA </t>
  </si>
  <si>
    <t>MARIE METCALF</t>
  </si>
  <si>
    <t>MELISSA BYRD</t>
  </si>
  <si>
    <t>SUB-M</t>
  </si>
  <si>
    <t>Kacey Treadaway</t>
  </si>
  <si>
    <t>Sub-M</t>
  </si>
  <si>
    <t>APRIL VANTLOOSE</t>
  </si>
  <si>
    <t>Shelby Horton</t>
  </si>
  <si>
    <t>ANGELA ADAMS</t>
  </si>
  <si>
    <t>JAYME RIBAR</t>
  </si>
  <si>
    <t>NATALYNN LEWIS</t>
  </si>
  <si>
    <t>REGINA Castillo</t>
  </si>
  <si>
    <t>KELLY BURGIN</t>
  </si>
  <si>
    <t>F-J</t>
  </si>
  <si>
    <t>ASHLEIGH MARAIS</t>
  </si>
  <si>
    <t>KAYLA MORELAN</t>
  </si>
  <si>
    <t>CHELSEY LAMPROS</t>
  </si>
  <si>
    <t>SHELBY CRAWFORD</t>
  </si>
  <si>
    <t>ZEB JONES</t>
  </si>
  <si>
    <t>JANA VASKOVA</t>
  </si>
  <si>
    <t>SLOVAKIA</t>
  </si>
  <si>
    <t>LIZZY NEVINS</t>
  </si>
  <si>
    <t>CRYSTAL GRIMSEN</t>
  </si>
  <si>
    <t>FO</t>
  </si>
  <si>
    <t>CANADA</t>
  </si>
  <si>
    <t>EMILY HU</t>
  </si>
  <si>
    <t>EMMY LOUISE</t>
  </si>
  <si>
    <t>BILLA HAMILTON</t>
  </si>
  <si>
    <t>STELLA KRUPINSKI</t>
  </si>
  <si>
    <t>Leah Davis</t>
  </si>
  <si>
    <t>ANSLEY HOFFMAN</t>
  </si>
  <si>
    <t>JENNIFER TOWNSEND</t>
  </si>
  <si>
    <t>Candice Janco</t>
  </si>
  <si>
    <t>SAMANTHA COLEMAN</t>
  </si>
  <si>
    <t>MARIE HURLEY</t>
  </si>
  <si>
    <t>F-T1</t>
  </si>
  <si>
    <t>Emmeline Westpheling</t>
  </si>
  <si>
    <t>ANNA LIUBARSKA</t>
  </si>
  <si>
    <t>UKRAINE</t>
  </si>
  <si>
    <t>HANNAH WALKER</t>
  </si>
  <si>
    <t>STEPHANIE COCHRAN</t>
  </si>
  <si>
    <t>KANYN KOONTZ</t>
  </si>
  <si>
    <t>HOPE DEMARANVILLE</t>
  </si>
  <si>
    <t>F-T2</t>
  </si>
  <si>
    <t>DOMINIKA HERAKOVA</t>
  </si>
  <si>
    <t>CZECH</t>
  </si>
  <si>
    <t>GRACE NECASTRO</t>
  </si>
  <si>
    <t>Emily Gray</t>
  </si>
  <si>
    <t>HEATHER B ASHWORTH</t>
  </si>
  <si>
    <t>MALYK MCGEE</t>
  </si>
  <si>
    <t>ALONA NORWOOD</t>
  </si>
  <si>
    <t>MAKENIZE NORWOOD</t>
  </si>
  <si>
    <t>AMANDA BELL</t>
  </si>
  <si>
    <t>CORINNE SCHMIDTH</t>
  </si>
  <si>
    <t>F-T3</t>
  </si>
  <si>
    <t>ROBIN MICHELI</t>
  </si>
  <si>
    <t>WOMEN RAW WIHOUT WRAPS</t>
  </si>
  <si>
    <t>Squat</t>
  </si>
  <si>
    <t>Squat in Pounds</t>
  </si>
  <si>
    <t>Bench</t>
  </si>
  <si>
    <t>Bench in Pounds</t>
  </si>
  <si>
    <t>Deadlift</t>
  </si>
  <si>
    <t>DL in Pounds</t>
  </si>
  <si>
    <t>Tianah Teal</t>
  </si>
  <si>
    <t>T1</t>
  </si>
  <si>
    <t>SHELBY GRIM</t>
  </si>
  <si>
    <t>Casey Silver</t>
  </si>
  <si>
    <t>T2</t>
  </si>
  <si>
    <t>Casey sSilver</t>
  </si>
  <si>
    <t>Ashleigh Hill</t>
  </si>
  <si>
    <t>ELLA  PORTER</t>
  </si>
  <si>
    <t>T3</t>
  </si>
  <si>
    <t>TORI HINDS</t>
  </si>
  <si>
    <t>Eden Daniel</t>
  </si>
  <si>
    <t>Emily Bengtson</t>
  </si>
  <si>
    <t>SHALAYLA LEMONS</t>
  </si>
  <si>
    <t>Morgan Alward</t>
  </si>
  <si>
    <t>F-O</t>
  </si>
  <si>
    <t>JESSICA SWISHER</t>
  </si>
  <si>
    <t>KARL  DESHAZO</t>
  </si>
  <si>
    <t>KRISSY MEDIHA</t>
  </si>
  <si>
    <t>Victoria Johnson</t>
  </si>
  <si>
    <t>SHARON PERKINS</t>
  </si>
  <si>
    <t>CANDICE JANCO</t>
  </si>
  <si>
    <t>CHANTI LYONS</t>
  </si>
  <si>
    <t>Tiana Serio</t>
  </si>
  <si>
    <t>BETHANY COPE</t>
  </si>
  <si>
    <t>F-SUB-M</t>
  </si>
  <si>
    <t>JENNIFER PLUMMER</t>
  </si>
  <si>
    <t>ERIN PURVIS</t>
  </si>
  <si>
    <t>ZENITA GREEN</t>
  </si>
  <si>
    <t>ALISSA HOBGOOD</t>
  </si>
  <si>
    <t>F-M1</t>
  </si>
  <si>
    <t>CAROLYN GIRARD</t>
  </si>
  <si>
    <t>Samantha Olson</t>
  </si>
  <si>
    <t>F-M2</t>
  </si>
  <si>
    <t>Kerri Hill</t>
  </si>
  <si>
    <t>MICHELLE FREDRICK</t>
  </si>
  <si>
    <t>NATAISHA RAMIREZ</t>
  </si>
  <si>
    <t>LISA BAKER</t>
  </si>
  <si>
    <t>F-M3</t>
  </si>
  <si>
    <t>Carolyn Dickson</t>
  </si>
  <si>
    <t>JUNE KNAPP</t>
  </si>
  <si>
    <t>PAULA WILSON</t>
  </si>
  <si>
    <t>F-M4</t>
  </si>
  <si>
    <t>LORI BERNHARDT</t>
  </si>
  <si>
    <t>F-M5</t>
  </si>
  <si>
    <t>SHARIE MOBLEY</t>
  </si>
  <si>
    <t>F-M6</t>
  </si>
  <si>
    <t>MARGARET BATCHLER</t>
  </si>
  <si>
    <t>FPM</t>
  </si>
  <si>
    <t>SINGLE PLY POWERLIFTING</t>
  </si>
  <si>
    <t>WOMEN</t>
  </si>
  <si>
    <t>Age Class</t>
  </si>
  <si>
    <t>B/W</t>
  </si>
  <si>
    <t>Weight Class</t>
  </si>
  <si>
    <t>Sq. Pounds</t>
  </si>
  <si>
    <t>Bn Pounds</t>
  </si>
  <si>
    <t>DL Pounds</t>
  </si>
  <si>
    <t>Keirston williams</t>
  </si>
  <si>
    <t>16-17</t>
  </si>
  <si>
    <t xml:space="preserve"> </t>
  </si>
  <si>
    <t>FINLEY O'NEAL</t>
  </si>
  <si>
    <t>VERONICA OSORIO</t>
  </si>
  <si>
    <t>SUBS</t>
  </si>
  <si>
    <t xml:space="preserve">Multi Ply </t>
  </si>
  <si>
    <t>Power</t>
  </si>
  <si>
    <t>lifting</t>
  </si>
  <si>
    <t>Women</t>
  </si>
  <si>
    <t>BN Pounds</t>
  </si>
  <si>
    <t>NEA RAISANEN</t>
  </si>
  <si>
    <t>ANNA MC CLUSKEY</t>
  </si>
  <si>
    <t>FINLAND</t>
  </si>
  <si>
    <t>CHARA BARKER</t>
  </si>
  <si>
    <t>JEAN FRY</t>
  </si>
  <si>
    <t>NATALIE HARRINGTON</t>
  </si>
  <si>
    <t>CHRISTINA HART</t>
  </si>
  <si>
    <t>CAROL ANN MYERS</t>
  </si>
  <si>
    <t>GIA BLACKWELL</t>
  </si>
  <si>
    <t>LAURA PHELPS</t>
  </si>
  <si>
    <t>REHANA MANIAR</t>
  </si>
  <si>
    <t>DANA SHEALEY</t>
  </si>
  <si>
    <t>Ireland</t>
  </si>
  <si>
    <t>veronica osorio</t>
  </si>
  <si>
    <t>LEAH RUSSELL</t>
  </si>
  <si>
    <t>F Sub-M</t>
  </si>
  <si>
    <t>TARA GETTY</t>
  </si>
  <si>
    <t>FM1</t>
  </si>
  <si>
    <t>NICOLAI STERN</t>
  </si>
  <si>
    <t>82,5</t>
  </si>
  <si>
    <t>KENDRA ARCHER</t>
  </si>
  <si>
    <t>JODIE REYNOLDS</t>
  </si>
  <si>
    <t>Jodie Reynolds</t>
  </si>
  <si>
    <t>WOMEN RAW PUSH/PULL</t>
  </si>
  <si>
    <t>DL</t>
  </si>
  <si>
    <t>Total</t>
  </si>
  <si>
    <t>SARAH ELLISON</t>
  </si>
  <si>
    <t>Emma Ellison</t>
  </si>
  <si>
    <t>ANGELIQUE EVES</t>
  </si>
  <si>
    <t>ALVINETTE McCLEAVE</t>
  </si>
  <si>
    <t>RAW BENCH</t>
  </si>
  <si>
    <t>MARLYN MATHIS</t>
  </si>
  <si>
    <t>DEB PAINTER</t>
  </si>
  <si>
    <t>TRICA NORMAN</t>
  </si>
  <si>
    <t>URSULA EULENSTEIN</t>
  </si>
  <si>
    <t>GERMANY</t>
  </si>
  <si>
    <t>KIM CRAFT</t>
  </si>
  <si>
    <t>F SUB-M</t>
  </si>
  <si>
    <t>LAURYANE BEAUCHAIS</t>
  </si>
  <si>
    <t>LILL BIANCHI</t>
  </si>
  <si>
    <t>MELODY WISSEKERKE</t>
  </si>
  <si>
    <t>ERIKA WORGER</t>
  </si>
  <si>
    <t>STEPHANIE BRAZ</t>
  </si>
  <si>
    <t>AMY WEISBERGER</t>
  </si>
  <si>
    <t>Keifonna Ferguson</t>
  </si>
  <si>
    <t>MINNA PAJULAHTI</t>
  </si>
  <si>
    <t>BARB PAGE</t>
  </si>
  <si>
    <t>MARIELA ORTELLADO</t>
  </si>
  <si>
    <t>AUTUMN WARE</t>
  </si>
  <si>
    <t>F2</t>
  </si>
  <si>
    <t>JOY LYON</t>
  </si>
  <si>
    <t>SINGLE PLY BENCH</t>
  </si>
  <si>
    <t>Melody Watson</t>
  </si>
  <si>
    <t>Multi Ply</t>
  </si>
  <si>
    <t>BW kg</t>
  </si>
  <si>
    <t>CHRISTINA MC DOWELL</t>
  </si>
  <si>
    <t>PEGI PEPIN</t>
  </si>
  <si>
    <t>PAT DAVIDSON</t>
  </si>
  <si>
    <t>MICHELLE WATTS</t>
  </si>
  <si>
    <t>JEAN FORGATSCH</t>
  </si>
  <si>
    <t>LEONETTA RICHARDSON</t>
  </si>
  <si>
    <t xml:space="preserve">ANNA REED </t>
  </si>
  <si>
    <t>DARILY DODDY</t>
  </si>
  <si>
    <t>Raw Deadlift</t>
  </si>
  <si>
    <t>Body Wt.</t>
  </si>
  <si>
    <t>152..5</t>
  </si>
  <si>
    <t>TINA PAYNE</t>
  </si>
  <si>
    <t>WENDY BELICA</t>
  </si>
  <si>
    <t>TARA KITTRELL</t>
  </si>
  <si>
    <t>Hook Hill</t>
  </si>
  <si>
    <t>HOOK HILL</t>
  </si>
  <si>
    <t>MARY BETH BYRD</t>
  </si>
  <si>
    <t>WANDA MCNAIR</t>
  </si>
  <si>
    <t>DEB POYNTER</t>
  </si>
  <si>
    <t>Ginger Mance</t>
  </si>
  <si>
    <t>F-M9</t>
  </si>
  <si>
    <t>TRICIA NORMAN</t>
  </si>
  <si>
    <t>LACY TRUSSELL</t>
  </si>
  <si>
    <t>LAYLA BALDUINO</t>
  </si>
  <si>
    <t>BRAZIL</t>
  </si>
  <si>
    <t>ASHLEY BLANKENSHIP</t>
  </si>
  <si>
    <t>FRANCIELI ALVES DE ANDRADE</t>
  </si>
  <si>
    <t>ELIANA JALUSKA</t>
  </si>
  <si>
    <t>LENORA PERKINS</t>
  </si>
  <si>
    <t>Shellby Grimm</t>
  </si>
  <si>
    <t>Pre-Teen</t>
  </si>
  <si>
    <t>ADDYSON CRADER</t>
  </si>
  <si>
    <t xml:space="preserve">Multi Ply DEADLIFT </t>
  </si>
  <si>
    <t>World Championships 2015</t>
  </si>
  <si>
    <t>BWt (Kg)</t>
  </si>
  <si>
    <t>DELEIGH HALEY</t>
  </si>
  <si>
    <t>LETICIA BERTOTO</t>
  </si>
  <si>
    <t>BELINDA AZZOPARDI</t>
  </si>
  <si>
    <t>DANIELA SILVA</t>
  </si>
  <si>
    <t>KELLY BERARD</t>
  </si>
  <si>
    <t>RUTH BURKE</t>
  </si>
  <si>
    <t>IRELAND</t>
  </si>
  <si>
    <t>KIM WELSHER</t>
  </si>
  <si>
    <t>M-SUB-M</t>
  </si>
  <si>
    <t>LEAH BOSS</t>
  </si>
  <si>
    <t>HANNAH ANDERSON</t>
  </si>
  <si>
    <t>MARIIA KALANINA</t>
  </si>
  <si>
    <t>RUSSIA</t>
  </si>
  <si>
    <t>JESSICA ANDERSON</t>
  </si>
  <si>
    <t>LINDA SCHAEFER</t>
  </si>
  <si>
    <t xml:space="preserve">Full Power- Squat </t>
  </si>
  <si>
    <t>age</t>
  </si>
  <si>
    <t>category</t>
  </si>
  <si>
    <t>BW</t>
  </si>
  <si>
    <t>Class</t>
  </si>
  <si>
    <t>Location</t>
  </si>
  <si>
    <t>Date</t>
  </si>
  <si>
    <t>Unlimited Bench</t>
  </si>
  <si>
    <t>Kayla Robbins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</si>
</sst>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8"/>
      <name val="Arial"/>
      <family val="2"/>
    </font>
    <font>
      <sz val="8"/>
      <color theme="1"/>
      <name val="Calibri"/>
      <family val="2"/>
      <scheme val="minor"/>
    </font>
    <font>
      <sz val="8"/>
      <name val="Arial"/>
      <family val="2"/>
    </font>
    <font>
      <b/>
      <sz val="8"/>
      <color theme="1"/>
      <name val="Calibri"/>
      <family val="2"/>
      <scheme val="minor"/>
    </font>
    <font>
      <sz val="8"/>
      <color rgb="FF000000"/>
      <name val="Calibri"/>
      <family val="2"/>
      <scheme val="minor"/>
    </font>
    <font>
      <b/>
      <sz val="8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sz val="8"/>
      <color rgb="FF000000"/>
      <name val="Arial"/>
      <family val="2"/>
      <charset val="238"/>
    </font>
    <font>
      <b/>
      <sz val="10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rgb="FF000000"/>
      <name val="Arial"/>
      <family val="2"/>
    </font>
    <font>
      <b/>
      <sz val="8"/>
      <color rgb="FF000000"/>
      <name val="Calibri"/>
      <family val="2"/>
      <charset val="238"/>
      <scheme val="minor"/>
    </font>
    <font>
      <sz val="8"/>
      <color rgb="FF000000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rgb="FFFCE4D6"/>
        <bgColor rgb="FF000000"/>
      </patternFill>
    </fill>
    <fill>
      <patternFill patternType="solid">
        <fgColor theme="1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5" tint="0.79998168889431442"/>
        <bgColor rgb="FF000000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9" tint="0.79998168889431442"/>
        <bgColor rgb="FF000000"/>
      </patternFill>
    </fill>
    <fill>
      <patternFill patternType="solid">
        <fgColor theme="5" tint="0.79998168889431442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2" fillId="0" borderId="0" applyNumberFormat="0" applyFill="0" applyBorder="0" applyAlignment="0" applyProtection="0">
      <alignment vertical="top"/>
      <protection locked="0"/>
    </xf>
    <xf numFmtId="9" fontId="21" fillId="0" borderId="0" applyFont="0" applyFill="0" applyBorder="0" applyAlignment="0" applyProtection="0"/>
  </cellStyleXfs>
  <cellXfs count="223">
    <xf numFmtId="0" fontId="0" fillId="0" borderId="0" xfId="0"/>
    <xf numFmtId="0" fontId="4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6" fillId="0" borderId="0" xfId="0" applyFont="1"/>
    <xf numFmtId="0" fontId="3" fillId="3" borderId="16" xfId="0" applyFont="1" applyFill="1" applyBorder="1" applyAlignment="1">
      <alignment horizontal="center"/>
    </xf>
    <xf numFmtId="0" fontId="7" fillId="0" borderId="0" xfId="0" applyFont="1"/>
    <xf numFmtId="0" fontId="3" fillId="0" borderId="1" xfId="0" applyFont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4" borderId="11" xfId="0" applyFont="1" applyFill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14" fontId="5" fillId="0" borderId="0" xfId="0" applyNumberFormat="1" applyFont="1" applyAlignment="1">
      <alignment horizontal="center"/>
    </xf>
    <xf numFmtId="0" fontId="5" fillId="0" borderId="19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25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26" xfId="0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5" fillId="0" borderId="23" xfId="0" applyFont="1" applyBorder="1" applyAlignment="1">
      <alignment horizontal="center"/>
    </xf>
    <xf numFmtId="0" fontId="5" fillId="0" borderId="24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8" fillId="0" borderId="0" xfId="0" applyFont="1"/>
    <xf numFmtId="0" fontId="7" fillId="0" borderId="0" xfId="0" applyFont="1" applyAlignment="1">
      <alignment horizontal="center"/>
    </xf>
    <xf numFmtId="0" fontId="3" fillId="5" borderId="2" xfId="0" applyFont="1" applyFill="1" applyBorder="1" applyAlignment="1">
      <alignment horizontal="center" vertical="center" wrapText="1"/>
    </xf>
    <xf numFmtId="0" fontId="5" fillId="5" borderId="11" xfId="0" applyFont="1" applyFill="1" applyBorder="1" applyAlignment="1">
      <alignment horizontal="center"/>
    </xf>
    <xf numFmtId="0" fontId="5" fillId="5" borderId="8" xfId="0" applyFont="1" applyFill="1" applyBorder="1" applyAlignment="1">
      <alignment horizontal="center"/>
    </xf>
    <xf numFmtId="0" fontId="5" fillId="5" borderId="20" xfId="0" applyFont="1" applyFill="1" applyBorder="1" applyAlignment="1">
      <alignment horizontal="center"/>
    </xf>
    <xf numFmtId="0" fontId="5" fillId="5" borderId="14" xfId="0" applyFont="1" applyFill="1" applyBorder="1" applyAlignment="1">
      <alignment horizontal="center"/>
    </xf>
    <xf numFmtId="0" fontId="5" fillId="5" borderId="3" xfId="0" applyFont="1" applyFill="1" applyBorder="1" applyAlignment="1">
      <alignment horizontal="center"/>
    </xf>
    <xf numFmtId="0" fontId="5" fillId="5" borderId="23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center" vertical="center" wrapText="1"/>
    </xf>
    <xf numFmtId="0" fontId="3" fillId="5" borderId="0" xfId="0" applyFont="1" applyFill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3" fillId="6" borderId="11" xfId="0" applyFont="1" applyFill="1" applyBorder="1" applyAlignment="1">
      <alignment horizontal="center"/>
    </xf>
    <xf numFmtId="0" fontId="5" fillId="6" borderId="0" xfId="0" applyFont="1" applyFill="1" applyAlignment="1">
      <alignment horizontal="center"/>
    </xf>
    <xf numFmtId="0" fontId="3" fillId="6" borderId="0" xfId="0" applyFont="1" applyFill="1" applyAlignment="1">
      <alignment horizontal="center"/>
    </xf>
    <xf numFmtId="0" fontId="8" fillId="6" borderId="0" xfId="0" applyFont="1" applyFill="1"/>
    <xf numFmtId="0" fontId="7" fillId="2" borderId="0" xfId="0" applyFont="1" applyFill="1"/>
    <xf numFmtId="0" fontId="3" fillId="5" borderId="0" xfId="0" applyFont="1" applyFill="1" applyAlignment="1">
      <alignment horizontal="center"/>
    </xf>
    <xf numFmtId="0" fontId="5" fillId="5" borderId="0" xfId="0" applyFont="1" applyFill="1" applyAlignment="1">
      <alignment horizontal="center"/>
    </xf>
    <xf numFmtId="0" fontId="8" fillId="5" borderId="0" xfId="0" applyFont="1" applyFill="1"/>
    <xf numFmtId="0" fontId="7" fillId="5" borderId="0" xfId="0" applyFont="1" applyFill="1" applyAlignment="1">
      <alignment horizontal="center"/>
    </xf>
    <xf numFmtId="0" fontId="7" fillId="7" borderId="0" xfId="0" applyFont="1" applyFill="1" applyAlignment="1">
      <alignment horizontal="center"/>
    </xf>
    <xf numFmtId="0" fontId="5" fillId="7" borderId="0" xfId="0" applyFont="1" applyFill="1" applyAlignment="1">
      <alignment horizontal="center"/>
    </xf>
    <xf numFmtId="0" fontId="5" fillId="9" borderId="11" xfId="0" applyFont="1" applyFill="1" applyBorder="1" applyAlignment="1">
      <alignment horizontal="center"/>
    </xf>
    <xf numFmtId="0" fontId="5" fillId="9" borderId="8" xfId="0" applyFont="1" applyFill="1" applyBorder="1" applyAlignment="1">
      <alignment horizontal="center"/>
    </xf>
    <xf numFmtId="0" fontId="5" fillId="9" borderId="20" xfId="0" applyFont="1" applyFill="1" applyBorder="1" applyAlignment="1">
      <alignment horizontal="center"/>
    </xf>
    <xf numFmtId="0" fontId="5" fillId="9" borderId="14" xfId="0" applyFont="1" applyFill="1" applyBorder="1" applyAlignment="1">
      <alignment horizontal="center"/>
    </xf>
    <xf numFmtId="0" fontId="5" fillId="9" borderId="3" xfId="0" applyFont="1" applyFill="1" applyBorder="1" applyAlignment="1">
      <alignment horizontal="center"/>
    </xf>
    <xf numFmtId="0" fontId="5" fillId="9" borderId="23" xfId="0" applyFont="1" applyFill="1" applyBorder="1" applyAlignment="1">
      <alignment horizontal="center"/>
    </xf>
    <xf numFmtId="0" fontId="8" fillId="9" borderId="0" xfId="0" applyFont="1" applyFill="1"/>
    <xf numFmtId="0" fontId="7" fillId="9" borderId="0" xfId="0" applyFont="1" applyFill="1" applyAlignment="1">
      <alignment horizontal="center"/>
    </xf>
    <xf numFmtId="0" fontId="5" fillId="9" borderId="0" xfId="0" applyFont="1" applyFill="1" applyAlignment="1">
      <alignment horizontal="center"/>
    </xf>
    <xf numFmtId="0" fontId="5" fillId="8" borderId="0" xfId="0" applyFont="1" applyFill="1" applyAlignment="1">
      <alignment horizontal="center"/>
    </xf>
    <xf numFmtId="0" fontId="7" fillId="9" borderId="0" xfId="0" applyFont="1" applyFill="1"/>
    <xf numFmtId="0" fontId="7" fillId="6" borderId="0" xfId="0" applyFont="1" applyFill="1"/>
    <xf numFmtId="0" fontId="7" fillId="5" borderId="0" xfId="0" applyFont="1" applyFill="1"/>
    <xf numFmtId="0" fontId="12" fillId="0" borderId="0" xfId="0" applyFont="1" applyAlignment="1">
      <alignment horizontal="center"/>
    </xf>
    <xf numFmtId="14" fontId="4" fillId="0" borderId="0" xfId="0" applyNumberFormat="1" applyFont="1"/>
    <xf numFmtId="0" fontId="0" fillId="0" borderId="0" xfId="0" applyAlignment="1">
      <alignment horizontal="center"/>
    </xf>
    <xf numFmtId="0" fontId="3" fillId="4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13" fillId="2" borderId="0" xfId="0" applyFont="1" applyFill="1" applyAlignment="1">
      <alignment horizontal="center"/>
    </xf>
    <xf numFmtId="0" fontId="13" fillId="6" borderId="0" xfId="0" applyFont="1" applyFill="1" applyAlignment="1">
      <alignment horizontal="center"/>
    </xf>
    <xf numFmtId="0" fontId="4" fillId="2" borderId="0" xfId="0" applyFont="1" applyFill="1"/>
    <xf numFmtId="0" fontId="7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3" fillId="6" borderId="27" xfId="0" applyFont="1" applyFill="1" applyBorder="1" applyAlignment="1">
      <alignment horizontal="left"/>
    </xf>
    <xf numFmtId="0" fontId="3" fillId="2" borderId="27" xfId="0" applyFont="1" applyFill="1" applyBorder="1" applyAlignment="1">
      <alignment horizontal="left"/>
    </xf>
    <xf numFmtId="0" fontId="6" fillId="8" borderId="0" xfId="0" applyFont="1" applyFill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3" fillId="2" borderId="17" xfId="0" applyFont="1" applyFill="1" applyBorder="1" applyAlignment="1">
      <alignment horizontal="left"/>
    </xf>
    <xf numFmtId="0" fontId="3" fillId="2" borderId="18" xfId="0" applyFont="1" applyFill="1" applyBorder="1" applyAlignment="1">
      <alignment horizontal="left"/>
    </xf>
    <xf numFmtId="0" fontId="3" fillId="6" borderId="18" xfId="0" applyFont="1" applyFill="1" applyBorder="1" applyAlignment="1">
      <alignment horizontal="left"/>
    </xf>
    <xf numFmtId="0" fontId="4" fillId="8" borderId="0" xfId="0" applyFont="1" applyFill="1"/>
    <xf numFmtId="0" fontId="3" fillId="2" borderId="27" xfId="0" applyFont="1" applyFill="1" applyBorder="1" applyAlignment="1">
      <alignment horizontal="center"/>
    </xf>
    <xf numFmtId="0" fontId="15" fillId="8" borderId="0" xfId="0" applyFont="1" applyFill="1"/>
    <xf numFmtId="0" fontId="5" fillId="0" borderId="28" xfId="0" applyFont="1" applyBorder="1" applyAlignment="1">
      <alignment horizontal="center"/>
    </xf>
    <xf numFmtId="0" fontId="5" fillId="0" borderId="29" xfId="0" applyFont="1" applyBorder="1" applyAlignment="1">
      <alignment horizontal="center"/>
    </xf>
    <xf numFmtId="0" fontId="5" fillId="9" borderId="29" xfId="0" applyFont="1" applyFill="1" applyBorder="1" applyAlignment="1">
      <alignment horizontal="center"/>
    </xf>
    <xf numFmtId="0" fontId="5" fillId="5" borderId="29" xfId="0" applyFont="1" applyFill="1" applyBorder="1" applyAlignment="1">
      <alignment horizontal="center"/>
    </xf>
    <xf numFmtId="0" fontId="5" fillId="6" borderId="29" xfId="0" applyFont="1" applyFill="1" applyBorder="1" applyAlignment="1">
      <alignment horizontal="center"/>
    </xf>
    <xf numFmtId="0" fontId="5" fillId="4" borderId="29" xfId="0" applyFont="1" applyFill="1" applyBorder="1" applyAlignment="1">
      <alignment horizontal="center"/>
    </xf>
    <xf numFmtId="0" fontId="5" fillId="0" borderId="27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5" fillId="10" borderId="3" xfId="0" applyFont="1" applyFill="1" applyBorder="1" applyAlignment="1">
      <alignment horizontal="center"/>
    </xf>
    <xf numFmtId="0" fontId="5" fillId="0" borderId="31" xfId="0" applyFont="1" applyBorder="1" applyAlignment="1">
      <alignment horizontal="center"/>
    </xf>
    <xf numFmtId="0" fontId="5" fillId="0" borderId="32" xfId="0" applyFont="1" applyBorder="1" applyAlignment="1">
      <alignment horizontal="center"/>
    </xf>
    <xf numFmtId="0" fontId="5" fillId="9" borderId="32" xfId="0" applyFont="1" applyFill="1" applyBorder="1" applyAlignment="1">
      <alignment horizontal="center"/>
    </xf>
    <xf numFmtId="0" fontId="5" fillId="5" borderId="32" xfId="0" applyFont="1" applyFill="1" applyBorder="1" applyAlignment="1">
      <alignment horizontal="center"/>
    </xf>
    <xf numFmtId="0" fontId="5" fillId="0" borderId="33" xfId="0" applyFont="1" applyBorder="1" applyAlignment="1">
      <alignment horizontal="center"/>
    </xf>
    <xf numFmtId="0" fontId="5" fillId="0" borderId="34" xfId="0" applyFont="1" applyBorder="1" applyAlignment="1">
      <alignment horizontal="center"/>
    </xf>
    <xf numFmtId="0" fontId="5" fillId="9" borderId="34" xfId="0" applyFont="1" applyFill="1" applyBorder="1" applyAlignment="1">
      <alignment horizontal="center"/>
    </xf>
    <xf numFmtId="0" fontId="5" fillId="5" borderId="34" xfId="0" applyFont="1" applyFill="1" applyBorder="1" applyAlignment="1">
      <alignment horizontal="center"/>
    </xf>
    <xf numFmtId="14" fontId="5" fillId="10" borderId="3" xfId="0" applyNumberFormat="1" applyFont="1" applyFill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7" fillId="8" borderId="0" xfId="0" applyFont="1" applyFill="1"/>
    <xf numFmtId="0" fontId="14" fillId="8" borderId="0" xfId="0" applyFont="1" applyFill="1"/>
    <xf numFmtId="0" fontId="5" fillId="7" borderId="29" xfId="0" applyFont="1" applyFill="1" applyBorder="1" applyAlignment="1">
      <alignment horizontal="left"/>
    </xf>
    <xf numFmtId="0" fontId="5" fillId="6" borderId="3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11" borderId="3" xfId="0" applyFont="1" applyFill="1" applyBorder="1" applyAlignment="1">
      <alignment horizontal="center" vertical="center" wrapText="1"/>
    </xf>
    <xf numFmtId="0" fontId="5" fillId="4" borderId="23" xfId="0" applyFont="1" applyFill="1" applyBorder="1" applyAlignment="1">
      <alignment horizontal="center"/>
    </xf>
    <xf numFmtId="0" fontId="7" fillId="4" borderId="0" xfId="0" applyFont="1" applyFill="1"/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5" borderId="18" xfId="0" applyFont="1" applyFill="1" applyBorder="1" applyAlignment="1">
      <alignment horizontal="center"/>
    </xf>
    <xf numFmtId="0" fontId="3" fillId="0" borderId="35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9" borderId="29" xfId="0" applyFont="1" applyFill="1" applyBorder="1" applyAlignment="1">
      <alignment horizontal="center" vertical="center" wrapText="1"/>
    </xf>
    <xf numFmtId="0" fontId="3" fillId="5" borderId="29" xfId="0" applyFont="1" applyFill="1" applyBorder="1" applyAlignment="1">
      <alignment horizontal="center" vertical="center" wrapText="1"/>
    </xf>
    <xf numFmtId="0" fontId="3" fillId="4" borderId="29" xfId="0" applyFont="1" applyFill="1" applyBorder="1" applyAlignment="1">
      <alignment horizontal="center" vertical="center" wrapText="1"/>
    </xf>
    <xf numFmtId="0" fontId="3" fillId="4" borderId="36" xfId="0" applyFont="1" applyFill="1" applyBorder="1" applyAlignment="1">
      <alignment horizontal="center" vertical="center" wrapText="1"/>
    </xf>
    <xf numFmtId="0" fontId="5" fillId="4" borderId="36" xfId="0" applyFont="1" applyFill="1" applyBorder="1" applyAlignment="1">
      <alignment horizontal="center"/>
    </xf>
    <xf numFmtId="0" fontId="5" fillId="0" borderId="27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5" fillId="9" borderId="29" xfId="0" applyFont="1" applyFill="1" applyBorder="1" applyAlignment="1">
      <alignment horizontal="center" vertical="center" wrapText="1"/>
    </xf>
    <xf numFmtId="0" fontId="5" fillId="5" borderId="29" xfId="0" applyFont="1" applyFill="1" applyBorder="1" applyAlignment="1">
      <alignment horizontal="center" vertical="center" wrapText="1"/>
    </xf>
    <xf numFmtId="0" fontId="5" fillId="4" borderId="29" xfId="0" applyFont="1" applyFill="1" applyBorder="1" applyAlignment="1">
      <alignment horizontal="center" vertical="center" wrapText="1"/>
    </xf>
    <xf numFmtId="0" fontId="5" fillId="4" borderId="36" xfId="0" applyFont="1" applyFill="1" applyBorder="1" applyAlignment="1">
      <alignment horizontal="center" vertical="center" wrapText="1"/>
    </xf>
    <xf numFmtId="0" fontId="3" fillId="7" borderId="18" xfId="0" applyFont="1" applyFill="1" applyBorder="1" applyAlignment="1">
      <alignment horizontal="center"/>
    </xf>
    <xf numFmtId="0" fontId="3" fillId="9" borderId="18" xfId="0" applyFont="1" applyFill="1" applyBorder="1" applyAlignment="1">
      <alignment horizontal="center"/>
    </xf>
    <xf numFmtId="0" fontId="3" fillId="4" borderId="18" xfId="0" applyFont="1" applyFill="1" applyBorder="1" applyAlignment="1">
      <alignment horizontal="center"/>
    </xf>
    <xf numFmtId="0" fontId="3" fillId="0" borderId="28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 wrapText="1"/>
    </xf>
    <xf numFmtId="0" fontId="5" fillId="9" borderId="34" xfId="0" applyFont="1" applyFill="1" applyBorder="1" applyAlignment="1">
      <alignment horizontal="center" vertical="center" wrapText="1"/>
    </xf>
    <xf numFmtId="0" fontId="5" fillId="5" borderId="34" xfId="0" applyFont="1" applyFill="1" applyBorder="1" applyAlignment="1">
      <alignment horizontal="center" vertical="center" wrapText="1"/>
    </xf>
    <xf numFmtId="0" fontId="5" fillId="4" borderId="38" xfId="0" applyFont="1" applyFill="1" applyBorder="1" applyAlignment="1">
      <alignment horizontal="center" vertical="center" wrapText="1"/>
    </xf>
    <xf numFmtId="0" fontId="7" fillId="4" borderId="0" xfId="0" applyFont="1" applyFill="1" applyAlignment="1">
      <alignment horizontal="center"/>
    </xf>
    <xf numFmtId="0" fontId="5" fillId="4" borderId="30" xfId="0" applyFont="1" applyFill="1" applyBorder="1" applyAlignment="1">
      <alignment horizontal="center" vertical="center" wrapText="1"/>
    </xf>
    <xf numFmtId="0" fontId="5" fillId="4" borderId="38" xfId="0" applyFont="1" applyFill="1" applyBorder="1" applyAlignment="1">
      <alignment horizontal="center"/>
    </xf>
    <xf numFmtId="0" fontId="5" fillId="4" borderId="30" xfId="0" applyFont="1" applyFill="1" applyBorder="1" applyAlignment="1">
      <alignment horizontal="center"/>
    </xf>
    <xf numFmtId="14" fontId="5" fillId="4" borderId="0" xfId="0" applyNumberFormat="1" applyFont="1" applyFill="1" applyAlignment="1">
      <alignment horizontal="center"/>
    </xf>
    <xf numFmtId="0" fontId="16" fillId="4" borderId="0" xfId="0" applyFont="1" applyFill="1" applyAlignment="1">
      <alignment horizontal="center"/>
    </xf>
    <xf numFmtId="14" fontId="16" fillId="4" borderId="0" xfId="0" applyNumberFormat="1" applyFont="1" applyFill="1" applyAlignment="1">
      <alignment horizontal="center"/>
    </xf>
    <xf numFmtId="0" fontId="5" fillId="4" borderId="9" xfId="0" applyFont="1" applyFill="1" applyBorder="1" applyAlignment="1">
      <alignment horizontal="center"/>
    </xf>
    <xf numFmtId="0" fontId="5" fillId="4" borderId="39" xfId="0" applyFont="1" applyFill="1" applyBorder="1" applyAlignment="1">
      <alignment horizontal="center"/>
    </xf>
    <xf numFmtId="14" fontId="5" fillId="4" borderId="30" xfId="0" applyNumberFormat="1" applyFont="1" applyFill="1" applyBorder="1" applyAlignment="1">
      <alignment horizontal="center"/>
    </xf>
    <xf numFmtId="0" fontId="17" fillId="0" borderId="17" xfId="0" applyFont="1" applyBorder="1" applyAlignment="1">
      <alignment horizontal="center"/>
    </xf>
    <xf numFmtId="0" fontId="18" fillId="0" borderId="18" xfId="0" applyFont="1" applyBorder="1" applyAlignment="1">
      <alignment horizontal="center"/>
    </xf>
    <xf numFmtId="0" fontId="17" fillId="0" borderId="18" xfId="0" applyFont="1" applyBorder="1" applyAlignment="1">
      <alignment horizontal="center"/>
    </xf>
    <xf numFmtId="0" fontId="17" fillId="9" borderId="18" xfId="0" applyFont="1" applyFill="1" applyBorder="1" applyAlignment="1">
      <alignment horizontal="center"/>
    </xf>
    <xf numFmtId="0" fontId="17" fillId="5" borderId="18" xfId="0" applyFont="1" applyFill="1" applyBorder="1" applyAlignment="1">
      <alignment horizontal="center"/>
    </xf>
    <xf numFmtId="0" fontId="17" fillId="4" borderId="18" xfId="0" applyFont="1" applyFill="1" applyBorder="1" applyAlignment="1">
      <alignment horizontal="center"/>
    </xf>
    <xf numFmtId="0" fontId="3" fillId="0" borderId="32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 wrapText="1"/>
    </xf>
    <xf numFmtId="0" fontId="3" fillId="9" borderId="32" xfId="0" applyFont="1" applyFill="1" applyBorder="1" applyAlignment="1">
      <alignment horizontal="center" vertical="center" wrapText="1"/>
    </xf>
    <xf numFmtId="0" fontId="3" fillId="5" borderId="32" xfId="0" applyFont="1" applyFill="1" applyBorder="1" applyAlignment="1">
      <alignment horizontal="center" vertical="center" wrapText="1"/>
    </xf>
    <xf numFmtId="0" fontId="3" fillId="4" borderId="32" xfId="0" applyFont="1" applyFill="1" applyBorder="1" applyAlignment="1">
      <alignment horizontal="center" vertical="center" wrapText="1"/>
    </xf>
    <xf numFmtId="0" fontId="3" fillId="5" borderId="29" xfId="0" applyFont="1" applyFill="1" applyBorder="1" applyAlignment="1">
      <alignment horizontal="center"/>
    </xf>
    <xf numFmtId="0" fontId="3" fillId="5" borderId="8" xfId="0" applyFont="1" applyFill="1" applyBorder="1" applyAlignment="1">
      <alignment horizontal="center"/>
    </xf>
    <xf numFmtId="0" fontId="3" fillId="5" borderId="32" xfId="0" applyFont="1" applyFill="1" applyBorder="1" applyAlignment="1">
      <alignment horizontal="center"/>
    </xf>
    <xf numFmtId="0" fontId="3" fillId="5" borderId="23" xfId="0" applyFont="1" applyFill="1" applyBorder="1" applyAlignment="1">
      <alignment horizontal="center"/>
    </xf>
    <xf numFmtId="0" fontId="5" fillId="4" borderId="24" xfId="0" applyFont="1" applyFill="1" applyBorder="1" applyAlignment="1">
      <alignment horizontal="center"/>
    </xf>
    <xf numFmtId="0" fontId="3" fillId="5" borderId="34" xfId="0" applyFont="1" applyFill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9" borderId="5" xfId="0" applyFont="1" applyFill="1" applyBorder="1" applyAlignment="1">
      <alignment horizontal="center"/>
    </xf>
    <xf numFmtId="0" fontId="3" fillId="5" borderId="5" xfId="0" applyFont="1" applyFill="1" applyBorder="1" applyAlignment="1">
      <alignment horizontal="center"/>
    </xf>
    <xf numFmtId="0" fontId="5" fillId="4" borderId="6" xfId="0" applyFont="1" applyFill="1" applyBorder="1" applyAlignment="1">
      <alignment horizontal="center"/>
    </xf>
    <xf numFmtId="0" fontId="3" fillId="5" borderId="11" xfId="0" applyFont="1" applyFill="1" applyBorder="1" applyAlignment="1">
      <alignment horizontal="center"/>
    </xf>
    <xf numFmtId="14" fontId="7" fillId="2" borderId="0" xfId="0" applyNumberFormat="1" applyFont="1" applyFill="1"/>
    <xf numFmtId="0" fontId="19" fillId="0" borderId="0" xfId="0" applyFont="1" applyAlignment="1">
      <alignment horizontal="center"/>
    </xf>
    <xf numFmtId="14" fontId="7" fillId="2" borderId="0" xfId="0" applyNumberFormat="1" applyFont="1" applyFill="1" applyAlignment="1">
      <alignment horizontal="center"/>
    </xf>
    <xf numFmtId="14" fontId="5" fillId="2" borderId="0" xfId="0" applyNumberFormat="1" applyFont="1" applyFill="1" applyAlignment="1">
      <alignment horizontal="center"/>
    </xf>
    <xf numFmtId="0" fontId="20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3" fillId="0" borderId="27" xfId="0" applyFont="1" applyBorder="1" applyAlignment="1">
      <alignment horizontal="center"/>
    </xf>
    <xf numFmtId="0" fontId="3" fillId="0" borderId="27" xfId="0" applyFont="1" applyBorder="1" applyAlignment="1">
      <alignment horizontal="left"/>
    </xf>
    <xf numFmtId="0" fontId="8" fillId="2" borderId="0" xfId="0" applyFont="1" applyFill="1"/>
    <xf numFmtId="0" fontId="3" fillId="0" borderId="0" xfId="0" applyFont="1" applyAlignment="1">
      <alignment horizontal="left"/>
    </xf>
    <xf numFmtId="0" fontId="3" fillId="6" borderId="0" xfId="0" applyFont="1" applyFill="1" applyAlignment="1">
      <alignment horizontal="left"/>
    </xf>
    <xf numFmtId="0" fontId="3" fillId="2" borderId="0" xfId="0" applyFont="1" applyFill="1" applyAlignment="1">
      <alignment horizontal="left"/>
    </xf>
    <xf numFmtId="14" fontId="4" fillId="2" borderId="0" xfId="0" applyNumberFormat="1" applyFont="1" applyFill="1"/>
    <xf numFmtId="0" fontId="13" fillId="9" borderId="0" xfId="0" applyFont="1" applyFill="1" applyAlignment="1">
      <alignment horizontal="center"/>
    </xf>
    <xf numFmtId="0" fontId="13" fillId="4" borderId="0" xfId="0" applyFont="1" applyFill="1" applyAlignment="1">
      <alignment horizontal="center"/>
    </xf>
    <xf numFmtId="0" fontId="13" fillId="5" borderId="0" xfId="0" applyFont="1" applyFill="1" applyAlignment="1">
      <alignment horizontal="center"/>
    </xf>
    <xf numFmtId="14" fontId="7" fillId="0" borderId="0" xfId="0" applyNumberFormat="1" applyFont="1"/>
    <xf numFmtId="0" fontId="4" fillId="0" borderId="0" xfId="0" applyFont="1" applyAlignment="1">
      <alignment horizontal="center"/>
    </xf>
    <xf numFmtId="0" fontId="7" fillId="6" borderId="0" xfId="0" applyFont="1" applyFill="1" applyAlignment="1">
      <alignment horizontal="center"/>
    </xf>
    <xf numFmtId="0" fontId="5" fillId="2" borderId="0" xfId="0" applyFont="1" applyFill="1" applyAlignment="1">
      <alignment horizontal="left"/>
    </xf>
    <xf numFmtId="0" fontId="8" fillId="2" borderId="0" xfId="0" applyFont="1" applyFill="1" applyAlignment="1">
      <alignment horizontal="left"/>
    </xf>
    <xf numFmtId="0" fontId="0" fillId="2" borderId="0" xfId="0" applyFill="1"/>
    <xf numFmtId="0" fontId="5" fillId="6" borderId="0" xfId="0" applyFont="1" applyFill="1" applyAlignment="1">
      <alignment horizontal="left"/>
    </xf>
    <xf numFmtId="0" fontId="6" fillId="2" borderId="0" xfId="0" applyFont="1" applyFill="1" applyAlignment="1">
      <alignment horizontal="center"/>
    </xf>
    <xf numFmtId="14" fontId="5" fillId="4" borderId="23" xfId="0" applyNumberFormat="1" applyFont="1" applyFill="1" applyBorder="1" applyAlignment="1">
      <alignment horizontal="center"/>
    </xf>
    <xf numFmtId="0" fontId="5" fillId="6" borderId="0" xfId="0" applyFont="1" applyFill="1" applyAlignment="1">
      <alignment horizontal="center" vertical="center" wrapText="1"/>
    </xf>
    <xf numFmtId="0" fontId="5" fillId="4" borderId="0" xfId="0" applyFont="1" applyFill="1" applyAlignment="1">
      <alignment horizontal="center" vertical="center" wrapText="1"/>
    </xf>
    <xf numFmtId="0" fontId="5" fillId="11" borderId="0" xfId="0" applyFont="1" applyFill="1" applyAlignment="1">
      <alignment horizontal="center" vertical="center" wrapText="1"/>
    </xf>
    <xf numFmtId="0" fontId="7" fillId="12" borderId="0" xfId="0" applyFont="1" applyFill="1"/>
    <xf numFmtId="0" fontId="0" fillId="9" borderId="0" xfId="0" applyFont="1" applyFill="1"/>
    <xf numFmtId="0" fontId="0" fillId="9" borderId="0" xfId="0" applyFill="1"/>
    <xf numFmtId="14" fontId="22" fillId="0" borderId="0" xfId="4" applyNumberFormat="1" applyFont="1" applyAlignment="1">
      <alignment horizontal="center"/>
    </xf>
    <xf numFmtId="0" fontId="7" fillId="8" borderId="0" xfId="0" applyFont="1" applyFill="1" applyAlignment="1">
      <alignment horizontal="center"/>
    </xf>
    <xf numFmtId="0" fontId="10" fillId="8" borderId="0" xfId="0" applyFont="1" applyFill="1" applyAlignment="1">
      <alignment horizontal="center"/>
    </xf>
    <xf numFmtId="0" fontId="10" fillId="8" borderId="2" xfId="0" applyFont="1" applyFill="1" applyBorder="1" applyAlignment="1">
      <alignment horizontal="center"/>
    </xf>
    <xf numFmtId="0" fontId="3" fillId="3" borderId="17" xfId="0" applyFont="1" applyFill="1" applyBorder="1" applyAlignment="1">
      <alignment horizontal="center"/>
    </xf>
    <xf numFmtId="0" fontId="3" fillId="3" borderId="18" xfId="0" applyFont="1" applyFill="1" applyBorder="1" applyAlignment="1">
      <alignment horizontal="center"/>
    </xf>
    <xf numFmtId="0" fontId="9" fillId="8" borderId="0" xfId="0" applyFont="1" applyFill="1" applyAlignment="1">
      <alignment horizontal="center"/>
    </xf>
    <xf numFmtId="0" fontId="7" fillId="8" borderId="0" xfId="0" applyFont="1" applyFill="1" applyAlignment="1">
      <alignment horizontal="center"/>
    </xf>
    <xf numFmtId="0" fontId="10" fillId="8" borderId="0" xfId="0" applyFont="1" applyFill="1" applyAlignment="1">
      <alignment horizontal="center" vertical="center"/>
    </xf>
    <xf numFmtId="0" fontId="10" fillId="8" borderId="30" xfId="0" applyFont="1" applyFill="1" applyBorder="1" applyAlignment="1">
      <alignment horizontal="center"/>
    </xf>
    <xf numFmtId="0" fontId="10" fillId="8" borderId="0" xfId="0" applyFont="1" applyFill="1" applyAlignment="1">
      <alignment vertical="center"/>
    </xf>
    <xf numFmtId="14" fontId="0" fillId="0" borderId="0" xfId="0" applyNumberFormat="1"/>
  </cellXfs>
  <cellStyles count="5">
    <cellStyle name="Hyperlink 2" xfId="3" xr:uid="{035872D5-2E60-428F-8546-F8B1A1E6E037}"/>
    <cellStyle name="Normal" xfId="0" builtinId="0"/>
    <cellStyle name="Normal 2" xfId="1" xr:uid="{D52C1B91-3428-4F23-90E6-AB0C8BD287BA}"/>
    <cellStyle name="Normal 2 2" xfId="2" xr:uid="{C5321A4F-73E6-4299-84D3-7B5E2DC1BEE9}"/>
    <cellStyle name="Percent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11F226-1898-4D4B-8772-B15C51217616}">
  <dimension ref="A1:Y310"/>
  <sheetViews>
    <sheetView tabSelected="1" topLeftCell="A292" workbookViewId="0">
      <selection activeCell="O309" sqref="O309"/>
    </sheetView>
  </sheetViews>
  <sheetFormatPr defaultRowHeight="15"/>
  <cols>
    <col min="1" max="1" width="20.5703125" customWidth="1"/>
    <col min="4" max="4" width="7.42578125" customWidth="1"/>
    <col min="6" max="6" width="7.85546875" customWidth="1"/>
    <col min="8" max="8" width="8.5703125" customWidth="1"/>
    <col min="10" max="10" width="10.7109375" customWidth="1"/>
    <col min="12" max="12" width="10.140625" style="73" customWidth="1"/>
    <col min="13" max="13" width="8.7109375" style="73" customWidth="1"/>
  </cols>
  <sheetData>
    <row r="1" spans="1:15" ht="15.75" thickBot="1">
      <c r="A1" s="5"/>
      <c r="B1" s="215" t="s">
        <v>0</v>
      </c>
      <c r="C1" s="216"/>
      <c r="D1" s="216"/>
      <c r="E1" s="216"/>
      <c r="F1" s="216"/>
      <c r="G1" s="216"/>
      <c r="H1" s="216"/>
      <c r="I1" s="216"/>
      <c r="J1" s="216"/>
      <c r="K1" s="216"/>
      <c r="L1" s="36"/>
    </row>
    <row r="2" spans="1:15" ht="34.5" thickBot="1">
      <c r="A2" s="7" t="s">
        <v>1</v>
      </c>
      <c r="B2" s="2" t="s">
        <v>2</v>
      </c>
      <c r="C2" s="2" t="s">
        <v>3</v>
      </c>
      <c r="D2" s="2" t="s">
        <v>4</v>
      </c>
      <c r="E2" s="10"/>
      <c r="F2" s="37" t="s">
        <v>5</v>
      </c>
      <c r="G2" s="8" t="s">
        <v>6</v>
      </c>
      <c r="H2" s="44" t="s">
        <v>7</v>
      </c>
      <c r="I2" s="9" t="s">
        <v>8</v>
      </c>
      <c r="J2" s="45" t="s">
        <v>9</v>
      </c>
      <c r="K2" s="9" t="s">
        <v>10</v>
      </c>
      <c r="L2" s="217" t="s">
        <v>11</v>
      </c>
      <c r="M2" s="218"/>
      <c r="N2" s="2" t="s">
        <v>12</v>
      </c>
      <c r="O2" s="10" t="s">
        <v>13</v>
      </c>
    </row>
    <row r="3" spans="1:15">
      <c r="A3" s="11"/>
      <c r="B3" s="3"/>
      <c r="C3" s="3"/>
      <c r="D3" s="3"/>
      <c r="E3" s="10"/>
      <c r="F3" s="37"/>
      <c r="G3" s="8"/>
      <c r="H3" s="44"/>
      <c r="I3" s="9"/>
      <c r="J3" s="45"/>
      <c r="K3" s="9"/>
      <c r="L3" s="218"/>
      <c r="M3" s="218"/>
      <c r="N3" s="12"/>
      <c r="O3" s="13"/>
    </row>
    <row r="4" spans="1:15" ht="15.75" thickBot="1">
      <c r="A4" s="14" t="s">
        <v>14</v>
      </c>
      <c r="B4" s="15">
        <v>44</v>
      </c>
      <c r="C4" s="15" t="s">
        <v>15</v>
      </c>
      <c r="D4" s="58">
        <v>52</v>
      </c>
      <c r="E4" s="15">
        <v>114.4</v>
      </c>
      <c r="F4" s="38">
        <v>245.5</v>
      </c>
      <c r="G4" s="16">
        <v>540.1</v>
      </c>
      <c r="H4" s="38">
        <v>57.5</v>
      </c>
      <c r="I4" s="16">
        <v>126.50000000000001</v>
      </c>
      <c r="J4" s="38">
        <v>137.5</v>
      </c>
      <c r="K4" s="16">
        <v>302.5</v>
      </c>
      <c r="L4" s="213">
        <f>G4+I4+K4</f>
        <v>969.1</v>
      </c>
      <c r="M4" s="213"/>
      <c r="N4" s="17" t="s">
        <v>16</v>
      </c>
      <c r="O4" s="13">
        <v>2015</v>
      </c>
    </row>
    <row r="5" spans="1:15">
      <c r="A5" s="18" t="s">
        <v>17</v>
      </c>
      <c r="B5" s="19">
        <v>41</v>
      </c>
      <c r="C5" s="19" t="s">
        <v>15</v>
      </c>
      <c r="D5" s="59">
        <v>56</v>
      </c>
      <c r="E5" s="15">
        <v>123.20000000000002</v>
      </c>
      <c r="F5" s="39">
        <v>100</v>
      </c>
      <c r="G5" s="16">
        <v>220.00000000000003</v>
      </c>
      <c r="H5" s="39">
        <v>77.5</v>
      </c>
      <c r="I5" s="16">
        <v>170.5</v>
      </c>
      <c r="J5" s="39">
        <v>140</v>
      </c>
      <c r="K5" s="16">
        <v>308</v>
      </c>
      <c r="L5" s="213">
        <f t="shared" ref="L5:L9" si="0">G5+I5+K5</f>
        <v>698.5</v>
      </c>
      <c r="M5" s="213"/>
      <c r="N5" s="20" t="s">
        <v>18</v>
      </c>
      <c r="O5" s="13">
        <v>2015</v>
      </c>
    </row>
    <row r="6" spans="1:15">
      <c r="A6" s="14" t="s">
        <v>19</v>
      </c>
      <c r="B6" s="15">
        <v>41</v>
      </c>
      <c r="C6" s="15" t="s">
        <v>15</v>
      </c>
      <c r="D6" s="58">
        <v>60</v>
      </c>
      <c r="E6" s="15">
        <v>132</v>
      </c>
      <c r="F6" s="38">
        <v>147.5</v>
      </c>
      <c r="G6" s="16">
        <v>324.5</v>
      </c>
      <c r="H6" s="38">
        <v>95</v>
      </c>
      <c r="I6" s="16">
        <v>209.00000000000003</v>
      </c>
      <c r="J6" s="38">
        <v>155</v>
      </c>
      <c r="K6" s="16">
        <v>341</v>
      </c>
      <c r="L6" s="213">
        <f t="shared" si="0"/>
        <v>874.5</v>
      </c>
      <c r="M6" s="213"/>
      <c r="N6" s="17" t="s">
        <v>20</v>
      </c>
      <c r="O6" s="13">
        <v>2015</v>
      </c>
    </row>
    <row r="7" spans="1:15" ht="15.75" thickBot="1">
      <c r="A7" s="14" t="s">
        <v>21</v>
      </c>
      <c r="B7" s="15">
        <v>43</v>
      </c>
      <c r="C7" s="15" t="s">
        <v>15</v>
      </c>
      <c r="D7" s="58">
        <v>67.5</v>
      </c>
      <c r="E7" s="15">
        <v>148.5</v>
      </c>
      <c r="F7" s="38">
        <v>170</v>
      </c>
      <c r="G7" s="16">
        <v>374.00000000000006</v>
      </c>
      <c r="H7" s="38">
        <v>70</v>
      </c>
      <c r="I7" s="16">
        <v>154</v>
      </c>
      <c r="J7" s="38">
        <v>145</v>
      </c>
      <c r="K7" s="16">
        <v>319</v>
      </c>
      <c r="L7" s="213">
        <f t="shared" si="0"/>
        <v>847</v>
      </c>
      <c r="M7" s="213"/>
      <c r="N7" s="17" t="s">
        <v>22</v>
      </c>
      <c r="O7" s="13">
        <v>2015</v>
      </c>
    </row>
    <row r="8" spans="1:15">
      <c r="A8" s="18" t="s">
        <v>23</v>
      </c>
      <c r="B8" s="19">
        <v>43</v>
      </c>
      <c r="C8" s="19" t="s">
        <v>15</v>
      </c>
      <c r="D8" s="59">
        <v>75</v>
      </c>
      <c r="E8" s="15">
        <v>165</v>
      </c>
      <c r="F8" s="39">
        <v>165</v>
      </c>
      <c r="G8" s="16">
        <v>363.00000000000006</v>
      </c>
      <c r="H8" s="39">
        <v>100</v>
      </c>
      <c r="I8" s="16">
        <v>220.00000000000003</v>
      </c>
      <c r="J8" s="39">
        <v>185</v>
      </c>
      <c r="K8" s="16">
        <v>407.00000000000006</v>
      </c>
      <c r="L8" s="213">
        <f t="shared" si="0"/>
        <v>990.00000000000023</v>
      </c>
      <c r="M8" s="213"/>
      <c r="N8" s="20" t="s">
        <v>20</v>
      </c>
      <c r="O8" s="13">
        <v>2015</v>
      </c>
    </row>
    <row r="9" spans="1:15">
      <c r="A9" s="14" t="s">
        <v>24</v>
      </c>
      <c r="B9" s="15">
        <v>41</v>
      </c>
      <c r="C9" s="15" t="s">
        <v>15</v>
      </c>
      <c r="D9" s="58">
        <v>82.5</v>
      </c>
      <c r="E9" s="15">
        <v>181.50000000000003</v>
      </c>
      <c r="F9" s="38">
        <v>192.5</v>
      </c>
      <c r="G9" s="16">
        <v>423.50000000000006</v>
      </c>
      <c r="H9" s="38">
        <v>107.5</v>
      </c>
      <c r="I9" s="16">
        <v>236.50000000000003</v>
      </c>
      <c r="J9" s="38">
        <v>200</v>
      </c>
      <c r="K9" s="16">
        <v>440.00000000000006</v>
      </c>
      <c r="L9" s="213">
        <f t="shared" si="0"/>
        <v>1100.0000000000002</v>
      </c>
      <c r="M9" s="213"/>
      <c r="N9" s="17" t="s">
        <v>18</v>
      </c>
      <c r="O9" s="21">
        <v>43728</v>
      </c>
    </row>
    <row r="10" spans="1:15">
      <c r="A10" s="14" t="s">
        <v>25</v>
      </c>
      <c r="B10" s="15">
        <v>40</v>
      </c>
      <c r="C10" s="15" t="s">
        <v>15</v>
      </c>
      <c r="D10" s="58">
        <v>90</v>
      </c>
      <c r="E10" s="15">
        <v>198.00000000000003</v>
      </c>
      <c r="F10" s="38">
        <v>190</v>
      </c>
      <c r="G10" s="16">
        <v>418.00000000000006</v>
      </c>
      <c r="H10" s="38">
        <v>95</v>
      </c>
      <c r="I10" s="16">
        <v>209.00000000000003</v>
      </c>
      <c r="J10" s="38">
        <v>190</v>
      </c>
      <c r="K10" s="16">
        <v>418.00000000000006</v>
      </c>
      <c r="L10" s="213">
        <f t="shared" ref="L10:L53" si="1">G10+I10+K10</f>
        <v>1045.0000000000002</v>
      </c>
      <c r="M10" s="213"/>
      <c r="N10" s="17" t="s">
        <v>18</v>
      </c>
      <c r="O10" s="21">
        <v>2015</v>
      </c>
    </row>
    <row r="11" spans="1:15">
      <c r="A11" s="14" t="s">
        <v>26</v>
      </c>
      <c r="B11" s="15">
        <v>44</v>
      </c>
      <c r="C11" s="15" t="s">
        <v>15</v>
      </c>
      <c r="D11" s="58">
        <v>100</v>
      </c>
      <c r="E11" s="15">
        <v>220.00000000000003</v>
      </c>
      <c r="F11" s="38">
        <v>181.5</v>
      </c>
      <c r="G11" s="16">
        <v>475</v>
      </c>
      <c r="H11" s="38">
        <v>85</v>
      </c>
      <c r="I11" s="16">
        <v>205</v>
      </c>
      <c r="J11" s="38">
        <v>167.5</v>
      </c>
      <c r="K11" s="16">
        <v>405</v>
      </c>
      <c r="L11" s="213">
        <f t="shared" si="1"/>
        <v>1085</v>
      </c>
      <c r="M11" s="213"/>
      <c r="N11" s="17" t="s">
        <v>18</v>
      </c>
      <c r="O11" s="21">
        <v>45263</v>
      </c>
    </row>
    <row r="12" spans="1:15">
      <c r="A12" s="14" t="s">
        <v>27</v>
      </c>
      <c r="B12" s="15">
        <v>40</v>
      </c>
      <c r="C12" s="15" t="s">
        <v>15</v>
      </c>
      <c r="D12" s="58" t="s">
        <v>28</v>
      </c>
      <c r="E12" s="15" t="s">
        <v>28</v>
      </c>
      <c r="F12" s="38">
        <v>175</v>
      </c>
      <c r="G12" s="16">
        <v>385.00000000000006</v>
      </c>
      <c r="H12" s="38">
        <v>72.5</v>
      </c>
      <c r="I12" s="16">
        <v>159.5</v>
      </c>
      <c r="J12" s="38">
        <v>200</v>
      </c>
      <c r="K12" s="16">
        <v>440.00000000000006</v>
      </c>
      <c r="L12" s="213">
        <f t="shared" si="1"/>
        <v>984.5</v>
      </c>
      <c r="M12" s="213"/>
      <c r="N12" s="17" t="s">
        <v>29</v>
      </c>
      <c r="O12" s="13">
        <v>2015</v>
      </c>
    </row>
    <row r="13" spans="1:15">
      <c r="A13" s="14" t="s">
        <v>30</v>
      </c>
      <c r="B13" s="15">
        <v>45</v>
      </c>
      <c r="C13" s="15" t="s">
        <v>31</v>
      </c>
      <c r="D13" s="58">
        <v>82.5</v>
      </c>
      <c r="E13" s="15">
        <v>181.50000000000003</v>
      </c>
      <c r="F13" s="38">
        <v>155</v>
      </c>
      <c r="G13" s="16">
        <v>425</v>
      </c>
      <c r="H13" s="38">
        <v>82.5</v>
      </c>
      <c r="I13" s="16">
        <v>210</v>
      </c>
      <c r="J13" s="38">
        <v>170</v>
      </c>
      <c r="K13" s="16">
        <v>505</v>
      </c>
      <c r="L13" s="213">
        <f t="shared" si="1"/>
        <v>1140</v>
      </c>
      <c r="M13" s="213"/>
      <c r="N13" s="17" t="s">
        <v>18</v>
      </c>
      <c r="O13" s="21">
        <v>45263</v>
      </c>
    </row>
    <row r="14" spans="1:15">
      <c r="A14" s="14" t="s">
        <v>32</v>
      </c>
      <c r="B14" s="15">
        <v>46</v>
      </c>
      <c r="C14" s="15" t="s">
        <v>31</v>
      </c>
      <c r="D14" s="58">
        <v>56</v>
      </c>
      <c r="E14" s="15">
        <v>123.20000000000002</v>
      </c>
      <c r="F14" s="38">
        <v>80</v>
      </c>
      <c r="G14" s="16">
        <v>176</v>
      </c>
      <c r="H14" s="38">
        <v>50</v>
      </c>
      <c r="I14" s="16">
        <v>110.00000000000001</v>
      </c>
      <c r="J14" s="38">
        <v>100</v>
      </c>
      <c r="K14" s="16">
        <v>220.00000000000003</v>
      </c>
      <c r="L14" s="213">
        <f t="shared" si="1"/>
        <v>506</v>
      </c>
      <c r="M14" s="213"/>
      <c r="N14" s="17" t="s">
        <v>20</v>
      </c>
      <c r="O14" s="13">
        <v>2015</v>
      </c>
    </row>
    <row r="15" spans="1:15">
      <c r="A15" s="14" t="s">
        <v>33</v>
      </c>
      <c r="B15" s="15">
        <v>45</v>
      </c>
      <c r="C15" s="15" t="s">
        <v>31</v>
      </c>
      <c r="D15" s="58">
        <v>60</v>
      </c>
      <c r="E15" s="15">
        <v>132</v>
      </c>
      <c r="F15" s="38">
        <v>107.5</v>
      </c>
      <c r="G15" s="16">
        <v>236.50000000000003</v>
      </c>
      <c r="H15" s="38">
        <v>60</v>
      </c>
      <c r="I15" s="16">
        <v>132</v>
      </c>
      <c r="J15" s="38">
        <v>140</v>
      </c>
      <c r="K15" s="16">
        <v>308</v>
      </c>
      <c r="L15" s="213">
        <f t="shared" si="1"/>
        <v>676.5</v>
      </c>
      <c r="M15" s="213"/>
      <c r="N15" s="17" t="s">
        <v>29</v>
      </c>
      <c r="O15" s="13">
        <v>2015</v>
      </c>
    </row>
    <row r="16" spans="1:15">
      <c r="A16" s="14" t="s">
        <v>34</v>
      </c>
      <c r="B16" s="15">
        <v>48</v>
      </c>
      <c r="C16" s="15" t="s">
        <v>31</v>
      </c>
      <c r="D16" s="58">
        <v>67.5</v>
      </c>
      <c r="E16" s="15">
        <v>148.5</v>
      </c>
      <c r="F16" s="38">
        <v>95</v>
      </c>
      <c r="G16" s="16">
        <v>209.00000000000003</v>
      </c>
      <c r="H16" s="38">
        <v>55</v>
      </c>
      <c r="I16" s="16">
        <v>121.00000000000001</v>
      </c>
      <c r="J16" s="38">
        <v>132</v>
      </c>
      <c r="K16" s="16">
        <v>290.40000000000003</v>
      </c>
      <c r="L16" s="213">
        <f t="shared" si="1"/>
        <v>620.40000000000009</v>
      </c>
      <c r="M16" s="213"/>
      <c r="N16" s="17" t="s">
        <v>18</v>
      </c>
      <c r="O16" s="13">
        <v>2008</v>
      </c>
    </row>
    <row r="17" spans="1:15">
      <c r="A17" s="14" t="s">
        <v>35</v>
      </c>
      <c r="B17" s="15">
        <v>46</v>
      </c>
      <c r="C17" s="15" t="s">
        <v>31</v>
      </c>
      <c r="D17" s="58">
        <v>75</v>
      </c>
      <c r="E17" s="15">
        <v>165</v>
      </c>
      <c r="F17" s="38">
        <v>132</v>
      </c>
      <c r="G17" s="16">
        <v>290.40000000000003</v>
      </c>
      <c r="H17" s="38">
        <v>70</v>
      </c>
      <c r="I17" s="16">
        <v>154</v>
      </c>
      <c r="J17" s="38">
        <v>142.5</v>
      </c>
      <c r="K17" s="16">
        <v>313.5</v>
      </c>
      <c r="L17" s="213">
        <f t="shared" si="1"/>
        <v>757.90000000000009</v>
      </c>
      <c r="M17" s="213"/>
      <c r="N17" s="17" t="s">
        <v>18</v>
      </c>
      <c r="O17" s="13">
        <v>2008</v>
      </c>
    </row>
    <row r="18" spans="1:15">
      <c r="A18" s="22" t="s">
        <v>35</v>
      </c>
      <c r="B18" s="23">
        <v>45</v>
      </c>
      <c r="C18" s="23" t="s">
        <v>31</v>
      </c>
      <c r="D18" s="60">
        <v>82.5</v>
      </c>
      <c r="E18" s="15">
        <v>181.50000000000003</v>
      </c>
      <c r="F18" s="40">
        <v>115</v>
      </c>
      <c r="G18" s="16">
        <v>253.00000000000003</v>
      </c>
      <c r="H18" s="40">
        <v>57.5</v>
      </c>
      <c r="I18" s="16">
        <v>126.50000000000001</v>
      </c>
      <c r="J18" s="40">
        <v>135</v>
      </c>
      <c r="K18" s="16">
        <v>297</v>
      </c>
      <c r="L18" s="213">
        <f t="shared" si="1"/>
        <v>676.5</v>
      </c>
      <c r="M18" s="213"/>
      <c r="N18" s="24" t="s">
        <v>18</v>
      </c>
      <c r="O18" s="13">
        <v>2007</v>
      </c>
    </row>
    <row r="19" spans="1:15" ht="15.75" thickBot="1">
      <c r="A19" s="25" t="s">
        <v>36</v>
      </c>
      <c r="B19" s="26">
        <v>45</v>
      </c>
      <c r="C19" s="26" t="s">
        <v>31</v>
      </c>
      <c r="D19" s="61">
        <v>90</v>
      </c>
      <c r="E19" s="15">
        <v>198.00000000000003</v>
      </c>
      <c r="F19" s="41">
        <v>144</v>
      </c>
      <c r="G19" s="16">
        <v>316.8</v>
      </c>
      <c r="H19" s="41">
        <v>87.5</v>
      </c>
      <c r="I19" s="16">
        <v>192.50000000000003</v>
      </c>
      <c r="J19" s="41">
        <v>161</v>
      </c>
      <c r="K19" s="16">
        <v>354.20000000000005</v>
      </c>
      <c r="L19" s="213">
        <f t="shared" si="1"/>
        <v>863.50000000000011</v>
      </c>
      <c r="M19" s="213"/>
      <c r="N19" s="27" t="s">
        <v>18</v>
      </c>
      <c r="O19" s="13">
        <v>2015</v>
      </c>
    </row>
    <row r="20" spans="1:15">
      <c r="A20" s="28" t="s">
        <v>37</v>
      </c>
      <c r="B20" s="29">
        <v>45</v>
      </c>
      <c r="C20" s="29" t="s">
        <v>31</v>
      </c>
      <c r="D20" s="62"/>
      <c r="E20" s="15">
        <v>242</v>
      </c>
      <c r="F20" s="42"/>
      <c r="G20" s="16">
        <v>525</v>
      </c>
      <c r="H20" s="42"/>
      <c r="I20" s="16">
        <v>225</v>
      </c>
      <c r="J20" s="42"/>
      <c r="K20" s="16">
        <v>425</v>
      </c>
      <c r="L20" s="220">
        <v>1175</v>
      </c>
      <c r="M20" s="214"/>
      <c r="N20" s="30" t="s">
        <v>18</v>
      </c>
      <c r="O20" s="21">
        <v>45632</v>
      </c>
    </row>
    <row r="21" spans="1:15" ht="15.75" thickBot="1">
      <c r="A21" s="28" t="s">
        <v>38</v>
      </c>
      <c r="B21" s="29">
        <v>37</v>
      </c>
      <c r="C21" s="29" t="s">
        <v>31</v>
      </c>
      <c r="D21" s="62">
        <v>125</v>
      </c>
      <c r="E21" s="15">
        <v>275</v>
      </c>
      <c r="F21" s="42">
        <v>145</v>
      </c>
      <c r="G21" s="16">
        <v>319</v>
      </c>
      <c r="H21" s="42">
        <v>77.5</v>
      </c>
      <c r="I21" s="16">
        <v>170.5</v>
      </c>
      <c r="J21" s="42">
        <v>147.5</v>
      </c>
      <c r="K21" s="16">
        <v>324.5</v>
      </c>
      <c r="L21" s="213">
        <f t="shared" si="1"/>
        <v>814</v>
      </c>
      <c r="M21" s="213"/>
      <c r="N21" s="30" t="s">
        <v>18</v>
      </c>
      <c r="O21" s="21">
        <v>43728</v>
      </c>
    </row>
    <row r="22" spans="1:15">
      <c r="A22" s="18" t="s">
        <v>39</v>
      </c>
      <c r="B22" s="19">
        <v>45</v>
      </c>
      <c r="C22" s="19" t="s">
        <v>31</v>
      </c>
      <c r="D22" s="59" t="s">
        <v>28</v>
      </c>
      <c r="E22" s="15" t="s">
        <v>28</v>
      </c>
      <c r="F22" s="39">
        <v>152.5</v>
      </c>
      <c r="G22" s="16">
        <v>335.5</v>
      </c>
      <c r="H22" s="39">
        <v>67.5</v>
      </c>
      <c r="I22" s="16">
        <v>148.5</v>
      </c>
      <c r="J22" s="39">
        <v>172.5</v>
      </c>
      <c r="K22" s="16">
        <v>379.50000000000006</v>
      </c>
      <c r="L22" s="213">
        <f t="shared" si="1"/>
        <v>863.5</v>
      </c>
      <c r="M22" s="213"/>
      <c r="N22" s="20" t="s">
        <v>18</v>
      </c>
      <c r="O22" s="13">
        <v>2015</v>
      </c>
    </row>
    <row r="23" spans="1:15">
      <c r="A23" s="14" t="s">
        <v>40</v>
      </c>
      <c r="B23" s="15">
        <v>51</v>
      </c>
      <c r="C23" s="15" t="s">
        <v>41</v>
      </c>
      <c r="D23" s="58">
        <v>48</v>
      </c>
      <c r="E23" s="15">
        <v>105.60000000000001</v>
      </c>
      <c r="F23" s="38">
        <v>107.5</v>
      </c>
      <c r="G23" s="16">
        <v>236.50000000000003</v>
      </c>
      <c r="H23" s="38">
        <v>57.5</v>
      </c>
      <c r="I23" s="16">
        <v>126.50000000000001</v>
      </c>
      <c r="J23" s="38">
        <v>135</v>
      </c>
      <c r="K23" s="16">
        <v>297</v>
      </c>
      <c r="L23" s="213">
        <f t="shared" si="1"/>
        <v>660</v>
      </c>
      <c r="M23" s="213"/>
      <c r="N23" s="17" t="s">
        <v>42</v>
      </c>
      <c r="O23" s="13">
        <v>2015</v>
      </c>
    </row>
    <row r="24" spans="1:15">
      <c r="A24" s="14" t="s">
        <v>43</v>
      </c>
      <c r="B24" s="15">
        <v>50</v>
      </c>
      <c r="C24" s="15" t="s">
        <v>41</v>
      </c>
      <c r="D24" s="58">
        <v>60</v>
      </c>
      <c r="E24" s="15">
        <v>132</v>
      </c>
      <c r="F24" s="38">
        <v>110</v>
      </c>
      <c r="G24" s="16">
        <v>242.00000000000003</v>
      </c>
      <c r="H24" s="38">
        <v>60</v>
      </c>
      <c r="I24" s="16">
        <v>132</v>
      </c>
      <c r="J24" s="38">
        <v>145</v>
      </c>
      <c r="K24" s="16">
        <v>319</v>
      </c>
      <c r="L24" s="213">
        <f t="shared" si="1"/>
        <v>693</v>
      </c>
      <c r="M24" s="213"/>
      <c r="N24" s="17" t="s">
        <v>18</v>
      </c>
      <c r="O24" s="13">
        <v>2010</v>
      </c>
    </row>
    <row r="25" spans="1:15">
      <c r="A25" s="14" t="s">
        <v>44</v>
      </c>
      <c r="B25" s="15">
        <v>54</v>
      </c>
      <c r="C25" s="15" t="s">
        <v>45</v>
      </c>
      <c r="D25" s="58"/>
      <c r="E25" s="15">
        <v>148</v>
      </c>
      <c r="F25" s="38"/>
      <c r="G25" s="16">
        <v>185</v>
      </c>
      <c r="H25" s="38"/>
      <c r="I25" s="16">
        <v>125</v>
      </c>
      <c r="J25" s="38"/>
      <c r="K25" s="16">
        <v>250</v>
      </c>
      <c r="L25" s="213">
        <f t="shared" si="1"/>
        <v>560</v>
      </c>
      <c r="M25" s="213"/>
      <c r="N25" s="17"/>
      <c r="O25" s="13"/>
    </row>
    <row r="26" spans="1:15">
      <c r="A26" s="14" t="s">
        <v>46</v>
      </c>
      <c r="B26" s="15">
        <v>53</v>
      </c>
      <c r="C26" s="15" t="s">
        <v>41</v>
      </c>
      <c r="D26" s="58">
        <v>75</v>
      </c>
      <c r="E26" s="15">
        <v>165</v>
      </c>
      <c r="F26" s="38">
        <v>185</v>
      </c>
      <c r="G26" s="16">
        <v>407.00000000000006</v>
      </c>
      <c r="H26" s="38">
        <v>135</v>
      </c>
      <c r="I26" s="16">
        <v>297</v>
      </c>
      <c r="J26" s="38">
        <v>180</v>
      </c>
      <c r="K26" s="16">
        <v>396.00000000000006</v>
      </c>
      <c r="L26" s="213">
        <f t="shared" si="1"/>
        <v>1100</v>
      </c>
      <c r="M26" s="213"/>
      <c r="N26" s="17" t="s">
        <v>20</v>
      </c>
      <c r="O26" s="13">
        <v>2015</v>
      </c>
    </row>
    <row r="27" spans="1:15">
      <c r="A27" s="14" t="s">
        <v>47</v>
      </c>
      <c r="B27" s="15">
        <v>51</v>
      </c>
      <c r="C27" s="15" t="s">
        <v>41</v>
      </c>
      <c r="D27" s="58">
        <v>82.5</v>
      </c>
      <c r="E27" s="15">
        <v>181.50000000000003</v>
      </c>
      <c r="F27" s="38">
        <v>125</v>
      </c>
      <c r="G27" s="16">
        <v>275</v>
      </c>
      <c r="H27" s="38">
        <v>102.5</v>
      </c>
      <c r="I27" s="16">
        <v>225.50000000000003</v>
      </c>
      <c r="J27" s="38">
        <v>170</v>
      </c>
      <c r="K27" s="16">
        <v>374.00000000000006</v>
      </c>
      <c r="L27" s="213">
        <f t="shared" si="1"/>
        <v>874.5</v>
      </c>
      <c r="M27" s="213"/>
      <c r="N27" s="17" t="s">
        <v>18</v>
      </c>
      <c r="O27" s="13">
        <v>2015</v>
      </c>
    </row>
    <row r="28" spans="1:15">
      <c r="A28" s="14" t="s">
        <v>48</v>
      </c>
      <c r="B28" s="15">
        <v>51</v>
      </c>
      <c r="C28" s="15" t="s">
        <v>41</v>
      </c>
      <c r="D28" s="58">
        <v>90</v>
      </c>
      <c r="E28" s="15">
        <v>198.00000000000003</v>
      </c>
      <c r="F28" s="38">
        <v>97.5</v>
      </c>
      <c r="G28" s="16">
        <v>214.50000000000003</v>
      </c>
      <c r="H28" s="38">
        <v>60</v>
      </c>
      <c r="I28" s="16">
        <v>132</v>
      </c>
      <c r="J28" s="38">
        <v>127.5</v>
      </c>
      <c r="K28" s="16">
        <v>280.5</v>
      </c>
      <c r="L28" s="213">
        <f t="shared" si="1"/>
        <v>627</v>
      </c>
      <c r="M28" s="213"/>
      <c r="N28" s="17" t="s">
        <v>18</v>
      </c>
      <c r="O28" s="13">
        <v>2012</v>
      </c>
    </row>
    <row r="29" spans="1:15">
      <c r="A29" s="14" t="s">
        <v>49</v>
      </c>
      <c r="B29" s="15">
        <v>52</v>
      </c>
      <c r="C29" s="15" t="s">
        <v>41</v>
      </c>
      <c r="D29" s="58" t="s">
        <v>28</v>
      </c>
      <c r="E29" s="15" t="s">
        <v>28</v>
      </c>
      <c r="F29" s="38">
        <v>65</v>
      </c>
      <c r="G29" s="16">
        <v>143</v>
      </c>
      <c r="H29" s="38">
        <v>52.5</v>
      </c>
      <c r="I29" s="16">
        <v>115.50000000000001</v>
      </c>
      <c r="J29" s="38">
        <v>107.5</v>
      </c>
      <c r="K29" s="16">
        <v>236.50000000000003</v>
      </c>
      <c r="L29" s="213">
        <f t="shared" si="1"/>
        <v>495</v>
      </c>
      <c r="M29" s="213"/>
      <c r="N29" s="17" t="s">
        <v>18</v>
      </c>
      <c r="O29" s="13">
        <v>2015</v>
      </c>
    </row>
    <row r="30" spans="1:15">
      <c r="A30" s="14" t="s">
        <v>50</v>
      </c>
      <c r="B30" s="15">
        <v>58</v>
      </c>
      <c r="C30" s="15" t="s">
        <v>51</v>
      </c>
      <c r="D30" s="58">
        <v>56</v>
      </c>
      <c r="E30" s="15">
        <v>123.20000000000002</v>
      </c>
      <c r="F30" s="38">
        <v>65</v>
      </c>
      <c r="G30" s="16">
        <v>143</v>
      </c>
      <c r="H30" s="38">
        <v>42.5</v>
      </c>
      <c r="I30" s="16">
        <v>93.500000000000014</v>
      </c>
      <c r="J30" s="38">
        <v>90</v>
      </c>
      <c r="K30" s="16">
        <v>198.00000000000003</v>
      </c>
      <c r="L30" s="213">
        <f t="shared" si="1"/>
        <v>434.5</v>
      </c>
      <c r="M30" s="213"/>
      <c r="N30" s="17" t="s">
        <v>52</v>
      </c>
      <c r="O30" s="13">
        <v>2015</v>
      </c>
    </row>
    <row r="31" spans="1:15">
      <c r="A31" s="14" t="s">
        <v>53</v>
      </c>
      <c r="B31" s="15">
        <v>57</v>
      </c>
      <c r="C31" s="15" t="s">
        <v>51</v>
      </c>
      <c r="D31" s="58">
        <v>67.5</v>
      </c>
      <c r="E31" s="15">
        <v>148</v>
      </c>
      <c r="F31" s="38">
        <v>105</v>
      </c>
      <c r="G31" s="16">
        <v>245</v>
      </c>
      <c r="H31" s="38">
        <v>60</v>
      </c>
      <c r="I31" s="16">
        <v>165</v>
      </c>
      <c r="J31" s="38">
        <v>120</v>
      </c>
      <c r="K31" s="16">
        <v>250</v>
      </c>
      <c r="L31" s="213">
        <f t="shared" si="1"/>
        <v>660</v>
      </c>
      <c r="M31" s="213"/>
      <c r="N31" s="17" t="s">
        <v>18</v>
      </c>
      <c r="O31" s="21">
        <v>45059</v>
      </c>
    </row>
    <row r="32" spans="1:15">
      <c r="A32" s="14" t="s">
        <v>54</v>
      </c>
      <c r="B32" s="15">
        <v>55</v>
      </c>
      <c r="C32" s="15" t="s">
        <v>51</v>
      </c>
      <c r="D32" s="58">
        <v>157.6</v>
      </c>
      <c r="E32" s="15">
        <v>346.72</v>
      </c>
      <c r="F32" s="38">
        <v>125</v>
      </c>
      <c r="G32" s="16">
        <v>275</v>
      </c>
      <c r="H32" s="38">
        <v>95</v>
      </c>
      <c r="I32" s="16">
        <v>209.00000000000003</v>
      </c>
      <c r="J32" s="38">
        <v>155</v>
      </c>
      <c r="K32" s="16">
        <v>341</v>
      </c>
      <c r="L32" s="213">
        <f t="shared" si="1"/>
        <v>825</v>
      </c>
      <c r="M32" s="213"/>
      <c r="N32" s="17" t="s">
        <v>18</v>
      </c>
      <c r="O32" s="13">
        <v>2010</v>
      </c>
    </row>
    <row r="33" spans="1:15">
      <c r="A33" s="14" t="s">
        <v>55</v>
      </c>
      <c r="B33" s="15">
        <v>56</v>
      </c>
      <c r="C33" s="15" t="s">
        <v>51</v>
      </c>
      <c r="D33" s="58">
        <v>90</v>
      </c>
      <c r="E33" s="15">
        <v>198.00000000000003</v>
      </c>
      <c r="F33" s="38">
        <v>120</v>
      </c>
      <c r="G33" s="16">
        <v>264</v>
      </c>
      <c r="H33" s="38">
        <v>90</v>
      </c>
      <c r="I33" s="16">
        <v>198.00000000000003</v>
      </c>
      <c r="J33" s="38">
        <v>130</v>
      </c>
      <c r="K33" s="16">
        <v>286</v>
      </c>
      <c r="L33" s="213">
        <f t="shared" si="1"/>
        <v>748</v>
      </c>
      <c r="M33" s="213"/>
      <c r="N33" s="17" t="s">
        <v>29</v>
      </c>
      <c r="O33" s="13">
        <v>2015</v>
      </c>
    </row>
    <row r="34" spans="1:15">
      <c r="A34" s="14" t="s">
        <v>49</v>
      </c>
      <c r="B34" s="15">
        <v>56</v>
      </c>
      <c r="C34" s="15" t="s">
        <v>51</v>
      </c>
      <c r="D34" s="58" t="s">
        <v>28</v>
      </c>
      <c r="E34" s="15" t="s">
        <v>28</v>
      </c>
      <c r="F34" s="38">
        <v>92.5</v>
      </c>
      <c r="G34" s="16">
        <v>203.50000000000003</v>
      </c>
      <c r="H34" s="38">
        <v>60</v>
      </c>
      <c r="I34" s="16">
        <v>132</v>
      </c>
      <c r="J34" s="38">
        <v>115</v>
      </c>
      <c r="K34" s="16">
        <v>253.00000000000003</v>
      </c>
      <c r="L34" s="213">
        <f t="shared" si="1"/>
        <v>588.5</v>
      </c>
      <c r="M34" s="213"/>
      <c r="N34" s="17" t="s">
        <v>18</v>
      </c>
      <c r="O34" s="21">
        <v>43728</v>
      </c>
    </row>
    <row r="35" spans="1:15">
      <c r="A35" s="14" t="s">
        <v>56</v>
      </c>
      <c r="B35" s="15">
        <v>61</v>
      </c>
      <c r="C35" s="15" t="s">
        <v>57</v>
      </c>
      <c r="D35" s="58"/>
      <c r="E35" s="15">
        <v>132</v>
      </c>
      <c r="F35" s="38"/>
      <c r="G35" s="16">
        <v>210</v>
      </c>
      <c r="H35" s="38"/>
      <c r="I35" s="16">
        <v>175</v>
      </c>
      <c r="J35" s="38"/>
      <c r="K35" s="16">
        <v>275</v>
      </c>
      <c r="L35" s="213">
        <f t="shared" ref="L35" si="2">G35+I35+K35</f>
        <v>660</v>
      </c>
      <c r="M35" s="213"/>
      <c r="N35" s="17" t="s">
        <v>18</v>
      </c>
      <c r="O35" s="21">
        <v>45263</v>
      </c>
    </row>
    <row r="36" spans="1:15">
      <c r="A36" s="14" t="s">
        <v>58</v>
      </c>
      <c r="B36" s="15">
        <v>64</v>
      </c>
      <c r="C36" s="15" t="s">
        <v>57</v>
      </c>
      <c r="D36" s="58" t="s">
        <v>28</v>
      </c>
      <c r="E36" s="15" t="s">
        <v>28</v>
      </c>
      <c r="F36" s="38">
        <v>62.5</v>
      </c>
      <c r="G36" s="16">
        <v>137.5</v>
      </c>
      <c r="H36" s="38">
        <v>45</v>
      </c>
      <c r="I36" s="16">
        <v>99.000000000000014</v>
      </c>
      <c r="J36" s="38">
        <v>107.5</v>
      </c>
      <c r="K36" s="16">
        <v>236.50000000000003</v>
      </c>
      <c r="L36" s="213">
        <f t="shared" si="1"/>
        <v>473</v>
      </c>
      <c r="M36" s="213"/>
      <c r="N36" s="17" t="s">
        <v>18</v>
      </c>
      <c r="O36" s="13">
        <v>2015</v>
      </c>
    </row>
    <row r="37" spans="1:15" ht="15.75" thickBot="1">
      <c r="A37" s="25" t="s">
        <v>59</v>
      </c>
      <c r="B37" s="26">
        <v>65</v>
      </c>
      <c r="C37" s="26" t="s">
        <v>60</v>
      </c>
      <c r="D37" s="61">
        <v>75</v>
      </c>
      <c r="E37" s="15">
        <v>165</v>
      </c>
      <c r="F37" s="41">
        <v>30</v>
      </c>
      <c r="G37" s="16">
        <v>66</v>
      </c>
      <c r="H37" s="41">
        <v>40</v>
      </c>
      <c r="I37" s="16">
        <v>88</v>
      </c>
      <c r="J37" s="41">
        <v>65</v>
      </c>
      <c r="K37" s="16">
        <v>143</v>
      </c>
      <c r="L37" s="213">
        <f t="shared" si="1"/>
        <v>297</v>
      </c>
      <c r="M37" s="213"/>
      <c r="N37" s="27" t="s">
        <v>61</v>
      </c>
      <c r="O37" s="13">
        <v>2015</v>
      </c>
    </row>
    <row r="38" spans="1:15">
      <c r="A38" s="18" t="s">
        <v>62</v>
      </c>
      <c r="B38" s="19">
        <v>67</v>
      </c>
      <c r="C38" s="19" t="s">
        <v>60</v>
      </c>
      <c r="D38" s="59">
        <v>90</v>
      </c>
      <c r="E38" s="15">
        <v>198.00000000000003</v>
      </c>
      <c r="F38" s="39">
        <v>60</v>
      </c>
      <c r="G38" s="16">
        <v>132</v>
      </c>
      <c r="H38" s="39">
        <v>50</v>
      </c>
      <c r="I38" s="16">
        <v>110.00000000000001</v>
      </c>
      <c r="J38" s="39">
        <v>105</v>
      </c>
      <c r="K38" s="16">
        <v>231.00000000000003</v>
      </c>
      <c r="L38" s="213">
        <f t="shared" si="1"/>
        <v>473</v>
      </c>
      <c r="M38" s="213"/>
      <c r="N38" s="20" t="s">
        <v>18</v>
      </c>
      <c r="O38" s="13">
        <v>2015</v>
      </c>
    </row>
    <row r="39" spans="1:15">
      <c r="A39" s="31" t="s">
        <v>63</v>
      </c>
      <c r="B39" s="32">
        <v>38</v>
      </c>
      <c r="C39" s="32" t="s">
        <v>64</v>
      </c>
      <c r="D39" s="63">
        <v>52</v>
      </c>
      <c r="E39" s="15">
        <v>114.4</v>
      </c>
      <c r="F39" s="43">
        <v>47.5</v>
      </c>
      <c r="G39" s="16">
        <v>104.50000000000001</v>
      </c>
      <c r="H39" s="43">
        <v>25</v>
      </c>
      <c r="I39" s="16">
        <v>55.000000000000007</v>
      </c>
      <c r="J39" s="43">
        <v>72.5</v>
      </c>
      <c r="K39" s="16">
        <v>159.5</v>
      </c>
      <c r="L39" s="213">
        <f t="shared" si="1"/>
        <v>319</v>
      </c>
      <c r="M39" s="213"/>
      <c r="N39" s="33" t="s">
        <v>18</v>
      </c>
      <c r="O39" s="13">
        <v>2014</v>
      </c>
    </row>
    <row r="40" spans="1:15">
      <c r="A40" s="31" t="s">
        <v>65</v>
      </c>
      <c r="B40" s="32">
        <v>33</v>
      </c>
      <c r="C40" s="32" t="s">
        <v>66</v>
      </c>
      <c r="D40" s="63"/>
      <c r="E40" s="15">
        <v>132</v>
      </c>
      <c r="F40" s="43"/>
      <c r="G40" s="16">
        <v>200</v>
      </c>
      <c r="H40" s="43"/>
      <c r="I40" s="16">
        <v>90</v>
      </c>
      <c r="J40" s="43"/>
      <c r="K40" s="16">
        <v>250</v>
      </c>
      <c r="L40" s="220">
        <v>540</v>
      </c>
      <c r="M40" s="214"/>
      <c r="N40" s="33" t="s">
        <v>18</v>
      </c>
      <c r="O40" s="21">
        <v>45968</v>
      </c>
    </row>
    <row r="41" spans="1:15">
      <c r="A41" s="31" t="s">
        <v>67</v>
      </c>
      <c r="B41" s="32">
        <v>34</v>
      </c>
      <c r="C41" s="32" t="s">
        <v>64</v>
      </c>
      <c r="D41" s="63">
        <v>67.5</v>
      </c>
      <c r="E41" s="15">
        <v>148.5</v>
      </c>
      <c r="F41" s="43">
        <v>115</v>
      </c>
      <c r="G41" s="16">
        <v>253.00000000000003</v>
      </c>
      <c r="H41" s="43">
        <v>60</v>
      </c>
      <c r="I41" s="16">
        <v>132</v>
      </c>
      <c r="J41" s="43">
        <v>122.5</v>
      </c>
      <c r="K41" s="16">
        <v>269.5</v>
      </c>
      <c r="L41" s="213">
        <f t="shared" si="1"/>
        <v>654.5</v>
      </c>
      <c r="M41" s="213"/>
      <c r="N41" s="33" t="s">
        <v>18</v>
      </c>
      <c r="O41" s="13">
        <v>2017</v>
      </c>
    </row>
    <row r="42" spans="1:15">
      <c r="A42" s="31" t="s">
        <v>68</v>
      </c>
      <c r="B42" s="32">
        <v>33</v>
      </c>
      <c r="C42" s="32" t="s">
        <v>64</v>
      </c>
      <c r="D42" s="63">
        <v>75</v>
      </c>
      <c r="E42" s="15">
        <v>165</v>
      </c>
      <c r="F42" s="43">
        <v>155</v>
      </c>
      <c r="G42" s="16">
        <v>472</v>
      </c>
      <c r="H42" s="43">
        <v>97.5</v>
      </c>
      <c r="I42" s="16">
        <v>236</v>
      </c>
      <c r="J42" s="43">
        <v>150</v>
      </c>
      <c r="K42" s="16">
        <v>446</v>
      </c>
      <c r="L42" s="213">
        <f t="shared" si="1"/>
        <v>1154</v>
      </c>
      <c r="M42" s="213"/>
      <c r="N42" s="33" t="s">
        <v>18</v>
      </c>
      <c r="O42" s="21">
        <v>45472</v>
      </c>
    </row>
    <row r="43" spans="1:15">
      <c r="A43" s="31" t="s">
        <v>69</v>
      </c>
      <c r="B43" s="32">
        <v>35</v>
      </c>
      <c r="C43" s="32" t="s">
        <v>64</v>
      </c>
      <c r="D43" s="63">
        <v>82.5</v>
      </c>
      <c r="E43" s="15">
        <v>181.50000000000003</v>
      </c>
      <c r="F43" s="43">
        <v>152.5</v>
      </c>
      <c r="G43" s="16">
        <v>335.5</v>
      </c>
      <c r="H43" s="43">
        <v>107.5</v>
      </c>
      <c r="I43" s="16">
        <v>236.50000000000003</v>
      </c>
      <c r="J43" s="43">
        <v>167.5</v>
      </c>
      <c r="K43" s="16">
        <v>368.50000000000006</v>
      </c>
      <c r="L43" s="213">
        <f t="shared" si="1"/>
        <v>940.5</v>
      </c>
      <c r="M43" s="213"/>
      <c r="N43" s="33" t="s">
        <v>18</v>
      </c>
      <c r="O43" s="13">
        <v>2011</v>
      </c>
    </row>
    <row r="44" spans="1:15">
      <c r="A44" s="31" t="s">
        <v>70</v>
      </c>
      <c r="B44" s="32">
        <v>39</v>
      </c>
      <c r="C44" s="32" t="s">
        <v>64</v>
      </c>
      <c r="D44" s="63">
        <v>90</v>
      </c>
      <c r="E44" s="15">
        <v>198.00000000000003</v>
      </c>
      <c r="F44" s="43">
        <v>215</v>
      </c>
      <c r="G44" s="16">
        <v>473.00000000000006</v>
      </c>
      <c r="H44" s="43">
        <v>120</v>
      </c>
      <c r="I44" s="16">
        <v>264</v>
      </c>
      <c r="J44" s="43">
        <v>200</v>
      </c>
      <c r="K44" s="16">
        <v>440.00000000000006</v>
      </c>
      <c r="L44" s="213">
        <f t="shared" si="1"/>
        <v>1177</v>
      </c>
      <c r="M44" s="213"/>
      <c r="N44" s="33" t="s">
        <v>18</v>
      </c>
      <c r="O44" s="21">
        <v>43728</v>
      </c>
    </row>
    <row r="45" spans="1:15">
      <c r="A45" s="31" t="s">
        <v>71</v>
      </c>
      <c r="B45" s="32">
        <v>39</v>
      </c>
      <c r="C45" s="32" t="s">
        <v>64</v>
      </c>
      <c r="D45" s="63">
        <v>100</v>
      </c>
      <c r="E45" s="15">
        <v>220.00000000000003</v>
      </c>
      <c r="F45" s="43">
        <v>110</v>
      </c>
      <c r="G45" s="16">
        <v>242.00000000000003</v>
      </c>
      <c r="H45" s="43">
        <v>70</v>
      </c>
      <c r="I45" s="16">
        <v>154</v>
      </c>
      <c r="J45" s="43">
        <v>125</v>
      </c>
      <c r="K45" s="16">
        <v>275</v>
      </c>
      <c r="L45" s="213">
        <f t="shared" si="1"/>
        <v>671</v>
      </c>
      <c r="M45" s="213"/>
      <c r="N45" s="33" t="s">
        <v>18</v>
      </c>
      <c r="O45" s="13">
        <v>2016</v>
      </c>
    </row>
    <row r="46" spans="1:15">
      <c r="A46" s="31" t="s">
        <v>72</v>
      </c>
      <c r="B46" s="15">
        <v>21</v>
      </c>
      <c r="C46" s="32" t="s">
        <v>64</v>
      </c>
      <c r="D46" s="63">
        <v>110</v>
      </c>
      <c r="E46" s="15">
        <v>242.00000000000003</v>
      </c>
      <c r="F46" s="43">
        <v>137.5</v>
      </c>
      <c r="G46" s="16">
        <v>302.5</v>
      </c>
      <c r="H46" s="43">
        <v>77.5</v>
      </c>
      <c r="I46" s="16">
        <v>170.5</v>
      </c>
      <c r="J46" s="43">
        <v>165</v>
      </c>
      <c r="K46" s="16">
        <v>363.00000000000006</v>
      </c>
      <c r="L46" s="213">
        <f t="shared" si="1"/>
        <v>836</v>
      </c>
      <c r="M46" s="213"/>
      <c r="N46" s="33" t="s">
        <v>18</v>
      </c>
      <c r="O46" s="13">
        <v>2014</v>
      </c>
    </row>
    <row r="47" spans="1:15">
      <c r="A47" s="31" t="s">
        <v>73</v>
      </c>
      <c r="B47" s="15">
        <v>23</v>
      </c>
      <c r="C47" s="32" t="s">
        <v>74</v>
      </c>
      <c r="D47" s="63">
        <v>52.5</v>
      </c>
      <c r="E47" s="15">
        <v>115.50000000000001</v>
      </c>
      <c r="F47" s="43">
        <v>65</v>
      </c>
      <c r="G47" s="16">
        <v>143</v>
      </c>
      <c r="H47" s="43">
        <v>32.5</v>
      </c>
      <c r="I47" s="16">
        <v>71.5</v>
      </c>
      <c r="J47" s="43">
        <v>95</v>
      </c>
      <c r="K47" s="16">
        <v>209.00000000000003</v>
      </c>
      <c r="L47" s="213">
        <f t="shared" si="1"/>
        <v>423.5</v>
      </c>
      <c r="M47" s="213"/>
      <c r="N47" s="33" t="s">
        <v>18</v>
      </c>
      <c r="O47" s="13">
        <v>2008</v>
      </c>
    </row>
    <row r="48" spans="1:15">
      <c r="A48" s="14" t="s">
        <v>75</v>
      </c>
      <c r="B48" s="15">
        <v>23</v>
      </c>
      <c r="C48" s="15" t="s">
        <v>74</v>
      </c>
      <c r="D48" s="58">
        <v>56</v>
      </c>
      <c r="E48" s="15">
        <v>123.20000000000002</v>
      </c>
      <c r="F48" s="38">
        <v>140</v>
      </c>
      <c r="G48" s="16">
        <v>308</v>
      </c>
      <c r="H48" s="38">
        <v>90</v>
      </c>
      <c r="I48" s="16">
        <v>198.00000000000003</v>
      </c>
      <c r="J48" s="38">
        <v>170</v>
      </c>
      <c r="K48" s="16">
        <v>374.00000000000006</v>
      </c>
      <c r="L48" s="213">
        <f t="shared" si="1"/>
        <v>880</v>
      </c>
      <c r="M48" s="213"/>
      <c r="N48" s="17" t="s">
        <v>22</v>
      </c>
      <c r="O48" s="13">
        <v>2015</v>
      </c>
    </row>
    <row r="49" spans="1:15">
      <c r="A49" s="14" t="s">
        <v>76</v>
      </c>
      <c r="B49" s="15">
        <v>22</v>
      </c>
      <c r="C49" s="15" t="s">
        <v>74</v>
      </c>
      <c r="D49" s="58">
        <v>60</v>
      </c>
      <c r="E49" s="15">
        <v>132</v>
      </c>
      <c r="F49" s="38">
        <v>157.5</v>
      </c>
      <c r="G49" s="16">
        <v>346.5</v>
      </c>
      <c r="H49" s="38">
        <v>90</v>
      </c>
      <c r="I49" s="16">
        <v>198.00000000000003</v>
      </c>
      <c r="J49" s="38">
        <v>165</v>
      </c>
      <c r="K49" s="16">
        <v>363.00000000000006</v>
      </c>
      <c r="L49" s="213">
        <f t="shared" si="1"/>
        <v>907.5</v>
      </c>
      <c r="M49" s="213"/>
      <c r="N49" s="17" t="s">
        <v>18</v>
      </c>
      <c r="O49" s="13">
        <v>2015</v>
      </c>
    </row>
    <row r="50" spans="1:15">
      <c r="A50" s="14" t="s">
        <v>77</v>
      </c>
      <c r="B50" s="15">
        <v>21</v>
      </c>
      <c r="C50" s="15" t="s">
        <v>74</v>
      </c>
      <c r="D50" s="58">
        <v>67.5</v>
      </c>
      <c r="E50" s="15">
        <v>148.5</v>
      </c>
      <c r="F50" s="38">
        <v>162.5</v>
      </c>
      <c r="G50" s="16">
        <v>357.50000000000006</v>
      </c>
      <c r="H50" s="38">
        <v>95</v>
      </c>
      <c r="I50" s="16">
        <v>209.00000000000003</v>
      </c>
      <c r="J50" s="38">
        <v>167.5</v>
      </c>
      <c r="K50" s="16">
        <v>368.50000000000006</v>
      </c>
      <c r="L50" s="213">
        <f t="shared" si="1"/>
        <v>935.00000000000023</v>
      </c>
      <c r="M50" s="213"/>
      <c r="N50" s="17" t="s">
        <v>18</v>
      </c>
      <c r="O50" s="13">
        <v>2015</v>
      </c>
    </row>
    <row r="51" spans="1:15">
      <c r="A51" s="14" t="s">
        <v>78</v>
      </c>
      <c r="B51" s="15">
        <v>21</v>
      </c>
      <c r="C51" s="15" t="s">
        <v>74</v>
      </c>
      <c r="D51" s="58">
        <v>75</v>
      </c>
      <c r="E51" s="15">
        <v>165</v>
      </c>
      <c r="F51" s="38">
        <v>142.5</v>
      </c>
      <c r="G51" s="16">
        <v>313.5</v>
      </c>
      <c r="H51" s="38">
        <v>70</v>
      </c>
      <c r="I51" s="16">
        <v>154</v>
      </c>
      <c r="J51" s="38">
        <v>172.5</v>
      </c>
      <c r="K51" s="16">
        <v>379.50000000000006</v>
      </c>
      <c r="L51" s="213">
        <f t="shared" si="1"/>
        <v>847</v>
      </c>
      <c r="M51" s="213"/>
      <c r="N51" s="17" t="s">
        <v>18</v>
      </c>
      <c r="O51" s="13">
        <v>2015</v>
      </c>
    </row>
    <row r="52" spans="1:15" ht="15.75" thickBot="1">
      <c r="A52" s="14" t="s">
        <v>79</v>
      </c>
      <c r="B52" s="26">
        <v>20</v>
      </c>
      <c r="C52" s="15" t="s">
        <v>74</v>
      </c>
      <c r="D52" s="58">
        <v>82.5</v>
      </c>
      <c r="E52" s="15">
        <v>181.50000000000003</v>
      </c>
      <c r="F52" s="38">
        <v>232.5</v>
      </c>
      <c r="G52" s="16">
        <v>511.50000000000006</v>
      </c>
      <c r="H52" s="38">
        <v>185</v>
      </c>
      <c r="I52" s="16">
        <v>407.00000000000006</v>
      </c>
      <c r="J52" s="38">
        <v>272.5</v>
      </c>
      <c r="K52" s="16">
        <v>599.5</v>
      </c>
      <c r="L52" s="213">
        <f t="shared" si="1"/>
        <v>1518</v>
      </c>
      <c r="M52" s="213"/>
      <c r="N52" s="17" t="s">
        <v>18</v>
      </c>
      <c r="O52" s="13">
        <v>2016</v>
      </c>
    </row>
    <row r="53" spans="1:15">
      <c r="A53" s="14" t="s">
        <v>80</v>
      </c>
      <c r="B53" s="19">
        <v>27</v>
      </c>
      <c r="C53" s="15" t="s">
        <v>74</v>
      </c>
      <c r="D53" s="58">
        <v>90</v>
      </c>
      <c r="E53" s="15">
        <v>198.00000000000003</v>
      </c>
      <c r="F53" s="38">
        <v>175</v>
      </c>
      <c r="G53" s="16">
        <v>385.00000000000006</v>
      </c>
      <c r="H53" s="38">
        <v>105</v>
      </c>
      <c r="I53" s="16">
        <v>231.00000000000003</v>
      </c>
      <c r="J53" s="38">
        <v>207.5</v>
      </c>
      <c r="K53" s="16">
        <v>456.50000000000006</v>
      </c>
      <c r="L53" s="213">
        <f t="shared" si="1"/>
        <v>1072.5000000000002</v>
      </c>
      <c r="M53" s="213"/>
      <c r="N53" s="17" t="s">
        <v>81</v>
      </c>
      <c r="O53" s="13">
        <v>2015</v>
      </c>
    </row>
    <row r="54" spans="1:15" ht="15.75" thickBot="1">
      <c r="A54" s="25" t="s">
        <v>82</v>
      </c>
      <c r="B54" s="29">
        <v>25</v>
      </c>
      <c r="C54" s="26" t="s">
        <v>74</v>
      </c>
      <c r="D54" s="61" t="s">
        <v>28</v>
      </c>
      <c r="E54" s="15" t="s">
        <v>28</v>
      </c>
      <c r="F54" s="41">
        <v>145</v>
      </c>
      <c r="G54" s="16">
        <v>319</v>
      </c>
      <c r="H54" s="41">
        <v>67.5</v>
      </c>
      <c r="I54" s="16">
        <v>148.5</v>
      </c>
      <c r="J54" s="41">
        <v>150</v>
      </c>
      <c r="K54" s="16">
        <v>330</v>
      </c>
      <c r="L54" s="213">
        <f t="shared" ref="L54:L83" si="3">G54+I54+K54</f>
        <v>797.5</v>
      </c>
      <c r="M54" s="213"/>
      <c r="N54" s="27" t="s">
        <v>16</v>
      </c>
      <c r="O54" s="13">
        <v>2015</v>
      </c>
    </row>
    <row r="55" spans="1:15">
      <c r="A55" s="18" t="s">
        <v>83</v>
      </c>
      <c r="B55" s="15">
        <v>33</v>
      </c>
      <c r="C55" s="19" t="s">
        <v>84</v>
      </c>
      <c r="D55" s="59">
        <v>48</v>
      </c>
      <c r="E55" s="15">
        <v>105.60000000000001</v>
      </c>
      <c r="F55" s="39">
        <v>87.5</v>
      </c>
      <c r="G55" s="16">
        <v>192.50000000000003</v>
      </c>
      <c r="H55" s="39">
        <v>57.5</v>
      </c>
      <c r="I55" s="16">
        <v>126.50000000000001</v>
      </c>
      <c r="J55" s="39">
        <v>122.5</v>
      </c>
      <c r="K55" s="16">
        <v>269.5</v>
      </c>
      <c r="L55" s="213">
        <f t="shared" si="3"/>
        <v>588.5</v>
      </c>
      <c r="M55" s="213"/>
      <c r="N55" s="20" t="s">
        <v>85</v>
      </c>
      <c r="O55" s="13">
        <v>2015</v>
      </c>
    </row>
    <row r="56" spans="1:15">
      <c r="A56" s="14" t="s">
        <v>86</v>
      </c>
      <c r="B56" s="15">
        <v>28</v>
      </c>
      <c r="C56" s="15" t="s">
        <v>84</v>
      </c>
      <c r="D56" s="58">
        <v>56</v>
      </c>
      <c r="E56" s="15">
        <v>123.20000000000002</v>
      </c>
      <c r="F56" s="38">
        <v>125</v>
      </c>
      <c r="G56" s="16">
        <v>275</v>
      </c>
      <c r="H56" s="38">
        <v>112.5</v>
      </c>
      <c r="I56" s="16">
        <v>247.50000000000003</v>
      </c>
      <c r="J56" s="38">
        <v>175</v>
      </c>
      <c r="K56" s="16">
        <v>385.00000000000006</v>
      </c>
      <c r="L56" s="213">
        <f t="shared" si="3"/>
        <v>907.5</v>
      </c>
      <c r="M56" s="213"/>
      <c r="N56" s="17" t="s">
        <v>18</v>
      </c>
      <c r="O56" s="13">
        <v>2015</v>
      </c>
    </row>
    <row r="57" spans="1:15" ht="15.75" thickBot="1">
      <c r="A57" s="14" t="s">
        <v>87</v>
      </c>
      <c r="B57" s="15">
        <v>27</v>
      </c>
      <c r="C57" s="15" t="s">
        <v>84</v>
      </c>
      <c r="D57" s="58">
        <v>60</v>
      </c>
      <c r="E57" s="15">
        <v>132</v>
      </c>
      <c r="F57" s="38">
        <v>155</v>
      </c>
      <c r="G57" s="16">
        <v>341</v>
      </c>
      <c r="H57" s="38">
        <v>87.5</v>
      </c>
      <c r="I57" s="16">
        <v>192.50000000000003</v>
      </c>
      <c r="J57" s="38">
        <v>175.5</v>
      </c>
      <c r="K57" s="16">
        <v>386.1</v>
      </c>
      <c r="L57" s="213">
        <f t="shared" si="3"/>
        <v>919.6</v>
      </c>
      <c r="M57" s="213"/>
      <c r="N57" s="17" t="s">
        <v>29</v>
      </c>
      <c r="O57" s="13">
        <v>2015</v>
      </c>
    </row>
    <row r="58" spans="1:15">
      <c r="A58" s="14" t="s">
        <v>88</v>
      </c>
      <c r="B58" s="19">
        <v>53</v>
      </c>
      <c r="C58" s="15" t="s">
        <v>84</v>
      </c>
      <c r="D58" s="58">
        <v>67.5</v>
      </c>
      <c r="E58" s="15">
        <v>148.5</v>
      </c>
      <c r="F58" s="38">
        <v>182.5</v>
      </c>
      <c r="G58" s="16">
        <v>401.50000000000006</v>
      </c>
      <c r="H58" s="38">
        <v>102.5</v>
      </c>
      <c r="I58" s="16">
        <v>225.50000000000003</v>
      </c>
      <c r="J58" s="38">
        <v>190</v>
      </c>
      <c r="K58" s="16">
        <v>418.00000000000006</v>
      </c>
      <c r="L58" s="213">
        <f t="shared" si="3"/>
        <v>1045.0000000000002</v>
      </c>
      <c r="M58" s="213"/>
      <c r="N58" s="17" t="s">
        <v>16</v>
      </c>
      <c r="O58" s="13">
        <v>2015</v>
      </c>
    </row>
    <row r="59" spans="1:15" ht="15.75" thickBot="1">
      <c r="A59" s="14" t="s">
        <v>68</v>
      </c>
      <c r="B59" s="15">
        <v>33</v>
      </c>
      <c r="C59" s="15" t="s">
        <v>84</v>
      </c>
      <c r="D59" s="58">
        <v>75</v>
      </c>
      <c r="E59" s="15">
        <v>165</v>
      </c>
      <c r="F59" s="38">
        <v>167.5</v>
      </c>
      <c r="G59" s="16">
        <v>472</v>
      </c>
      <c r="H59" s="38">
        <v>127.5</v>
      </c>
      <c r="I59" s="16">
        <v>236</v>
      </c>
      <c r="J59" s="38">
        <v>207.5</v>
      </c>
      <c r="K59" s="16">
        <v>446</v>
      </c>
      <c r="L59" s="213">
        <f t="shared" si="3"/>
        <v>1154</v>
      </c>
      <c r="M59" s="213"/>
      <c r="N59" s="17" t="s">
        <v>18</v>
      </c>
      <c r="O59" s="21">
        <v>45472</v>
      </c>
    </row>
    <row r="60" spans="1:15">
      <c r="A60" s="18" t="s">
        <v>89</v>
      </c>
      <c r="B60" s="15">
        <v>28</v>
      </c>
      <c r="C60" s="19" t="s">
        <v>84</v>
      </c>
      <c r="D60" s="59">
        <v>82.5</v>
      </c>
      <c r="E60" s="15">
        <v>181.50000000000003</v>
      </c>
      <c r="F60" s="39">
        <v>230</v>
      </c>
      <c r="G60" s="16">
        <v>506.00000000000006</v>
      </c>
      <c r="H60" s="39">
        <v>137.5</v>
      </c>
      <c r="I60" s="16">
        <v>302.5</v>
      </c>
      <c r="J60" s="39">
        <v>222.5</v>
      </c>
      <c r="K60" s="16">
        <v>489.50000000000006</v>
      </c>
      <c r="L60" s="213">
        <f t="shared" si="3"/>
        <v>1298</v>
      </c>
      <c r="M60" s="213"/>
      <c r="N60" s="20" t="s">
        <v>18</v>
      </c>
      <c r="O60" s="13">
        <v>2010</v>
      </c>
    </row>
    <row r="61" spans="1:15">
      <c r="A61" s="14" t="s">
        <v>90</v>
      </c>
      <c r="B61" s="15">
        <v>27</v>
      </c>
      <c r="C61" s="15" t="s">
        <v>84</v>
      </c>
      <c r="D61" s="58">
        <v>90</v>
      </c>
      <c r="E61" s="15">
        <v>198.00000000000003</v>
      </c>
      <c r="F61" s="38">
        <v>237.5</v>
      </c>
      <c r="G61" s="16">
        <v>522.5</v>
      </c>
      <c r="H61" s="38">
        <v>120</v>
      </c>
      <c r="I61" s="16">
        <v>264</v>
      </c>
      <c r="J61" s="38">
        <v>215</v>
      </c>
      <c r="K61" s="16">
        <v>473.00000000000006</v>
      </c>
      <c r="L61" s="213">
        <f t="shared" si="3"/>
        <v>1259.5</v>
      </c>
      <c r="M61" s="213"/>
      <c r="N61" s="17" t="s">
        <v>18</v>
      </c>
      <c r="O61" s="13">
        <v>2017</v>
      </c>
    </row>
    <row r="62" spans="1:15">
      <c r="A62" s="14" t="s">
        <v>91</v>
      </c>
      <c r="B62" s="15">
        <v>27</v>
      </c>
      <c r="C62" s="15" t="s">
        <v>84</v>
      </c>
      <c r="D62" s="58">
        <v>100</v>
      </c>
      <c r="E62" s="15">
        <v>220.00000000000003</v>
      </c>
      <c r="F62" s="38">
        <v>212.5</v>
      </c>
      <c r="G62" s="16">
        <v>467.50000000000006</v>
      </c>
      <c r="H62" s="38">
        <v>100</v>
      </c>
      <c r="I62" s="16">
        <v>220.00000000000003</v>
      </c>
      <c r="J62" s="38">
        <v>212.5</v>
      </c>
      <c r="K62" s="16">
        <v>467.50000000000006</v>
      </c>
      <c r="L62" s="213">
        <f t="shared" si="3"/>
        <v>1155.0000000000002</v>
      </c>
      <c r="M62" s="213"/>
      <c r="N62" s="17" t="s">
        <v>18</v>
      </c>
      <c r="O62" s="13">
        <v>2016</v>
      </c>
    </row>
    <row r="63" spans="1:15">
      <c r="A63" s="14" t="s">
        <v>92</v>
      </c>
      <c r="B63" s="15">
        <v>34</v>
      </c>
      <c r="C63" s="15" t="s">
        <v>84</v>
      </c>
      <c r="D63" s="58">
        <v>110</v>
      </c>
      <c r="E63" s="15">
        <v>242.00000000000003</v>
      </c>
      <c r="F63" s="38">
        <v>185</v>
      </c>
      <c r="G63" s="16">
        <v>407.00000000000006</v>
      </c>
      <c r="H63" s="38">
        <v>90</v>
      </c>
      <c r="I63" s="16">
        <v>198.00000000000003</v>
      </c>
      <c r="J63" s="38">
        <v>195</v>
      </c>
      <c r="K63" s="16">
        <v>429.00000000000006</v>
      </c>
      <c r="L63" s="213">
        <f t="shared" si="3"/>
        <v>1034.0000000000002</v>
      </c>
      <c r="M63" s="213"/>
      <c r="N63" s="17" t="s">
        <v>18</v>
      </c>
      <c r="O63" s="13">
        <v>2009</v>
      </c>
    </row>
    <row r="64" spans="1:15">
      <c r="A64" s="14" t="s">
        <v>93</v>
      </c>
      <c r="B64" s="15">
        <v>14</v>
      </c>
      <c r="C64" s="15" t="s">
        <v>84</v>
      </c>
      <c r="D64" s="58">
        <v>125</v>
      </c>
      <c r="E64" s="15">
        <v>275</v>
      </c>
      <c r="F64" s="38">
        <v>110.5</v>
      </c>
      <c r="G64" s="16">
        <v>243.10000000000002</v>
      </c>
      <c r="H64" s="38">
        <v>72.5</v>
      </c>
      <c r="I64" s="16">
        <v>159.5</v>
      </c>
      <c r="J64" s="38">
        <v>127.5</v>
      </c>
      <c r="K64" s="16">
        <v>280.5</v>
      </c>
      <c r="L64" s="213">
        <f t="shared" si="3"/>
        <v>683.1</v>
      </c>
      <c r="M64" s="213"/>
      <c r="N64" s="17" t="s">
        <v>18</v>
      </c>
      <c r="O64" s="13">
        <v>2018</v>
      </c>
    </row>
    <row r="65" spans="1:15">
      <c r="A65" s="14" t="s">
        <v>94</v>
      </c>
      <c r="B65" s="15">
        <v>35</v>
      </c>
      <c r="C65" s="15" t="s">
        <v>84</v>
      </c>
      <c r="D65" s="58" t="s">
        <v>28</v>
      </c>
      <c r="E65" s="15" t="s">
        <v>28</v>
      </c>
      <c r="F65" s="38">
        <v>287.5</v>
      </c>
      <c r="G65" s="16">
        <v>632.5</v>
      </c>
      <c r="H65" s="38">
        <v>165</v>
      </c>
      <c r="I65" s="16">
        <v>363.00000000000006</v>
      </c>
      <c r="J65" s="38">
        <v>227.5</v>
      </c>
      <c r="K65" s="16">
        <v>500.50000000000006</v>
      </c>
      <c r="L65" s="213">
        <f t="shared" si="3"/>
        <v>1496</v>
      </c>
      <c r="M65" s="213"/>
      <c r="N65" s="17" t="s">
        <v>18</v>
      </c>
      <c r="O65" s="13">
        <v>2016</v>
      </c>
    </row>
    <row r="66" spans="1:15">
      <c r="A66" s="14" t="s">
        <v>95</v>
      </c>
      <c r="B66" s="15">
        <v>15</v>
      </c>
      <c r="C66" s="15" t="s">
        <v>96</v>
      </c>
      <c r="D66" s="58">
        <v>40</v>
      </c>
      <c r="E66" s="15">
        <v>88</v>
      </c>
      <c r="F66" s="38">
        <v>67.5</v>
      </c>
      <c r="G66" s="16">
        <v>148.5</v>
      </c>
      <c r="H66" s="38">
        <v>37.5</v>
      </c>
      <c r="I66" s="16">
        <v>82.5</v>
      </c>
      <c r="J66" s="38">
        <v>90</v>
      </c>
      <c r="K66" s="16">
        <v>198.00000000000003</v>
      </c>
      <c r="L66" s="213">
        <f>G66+I66+K66</f>
        <v>429</v>
      </c>
      <c r="M66" s="213"/>
      <c r="N66" s="17" t="s">
        <v>18</v>
      </c>
      <c r="O66" s="13">
        <v>2015</v>
      </c>
    </row>
    <row r="67" spans="1:15">
      <c r="A67" s="14" t="s">
        <v>97</v>
      </c>
      <c r="B67" s="15">
        <v>15</v>
      </c>
      <c r="C67" s="15" t="s">
        <v>96</v>
      </c>
      <c r="D67" s="58">
        <v>52</v>
      </c>
      <c r="E67" s="15">
        <v>114</v>
      </c>
      <c r="F67" s="38">
        <v>60</v>
      </c>
      <c r="G67" s="16">
        <v>190</v>
      </c>
      <c r="H67" s="38">
        <v>35</v>
      </c>
      <c r="I67" s="16">
        <v>110</v>
      </c>
      <c r="J67" s="38">
        <v>90</v>
      </c>
      <c r="K67" s="16">
        <v>225</v>
      </c>
      <c r="L67" s="213">
        <f t="shared" si="3"/>
        <v>525</v>
      </c>
      <c r="M67" s="214"/>
      <c r="N67" s="17" t="s">
        <v>18</v>
      </c>
      <c r="O67" s="21">
        <v>45263</v>
      </c>
    </row>
    <row r="68" spans="1:15">
      <c r="A68" s="14" t="s">
        <v>98</v>
      </c>
      <c r="B68" s="15">
        <v>13</v>
      </c>
      <c r="C68" s="15" t="s">
        <v>96</v>
      </c>
      <c r="D68" s="58">
        <v>56</v>
      </c>
      <c r="E68" s="15">
        <v>123.20000000000002</v>
      </c>
      <c r="F68" s="38">
        <v>80</v>
      </c>
      <c r="G68" s="16">
        <v>176</v>
      </c>
      <c r="H68" s="38">
        <v>55</v>
      </c>
      <c r="I68" s="16">
        <v>121.00000000000001</v>
      </c>
      <c r="J68" s="38">
        <v>80</v>
      </c>
      <c r="K68" s="16">
        <v>176</v>
      </c>
      <c r="L68" s="213">
        <f t="shared" si="3"/>
        <v>473</v>
      </c>
      <c r="M68" s="213"/>
      <c r="N68" s="17" t="s">
        <v>99</v>
      </c>
      <c r="O68" s="13">
        <v>2015</v>
      </c>
    </row>
    <row r="69" spans="1:15">
      <c r="A69" s="14" t="s">
        <v>100</v>
      </c>
      <c r="B69" s="15">
        <v>16</v>
      </c>
      <c r="C69" s="15" t="s">
        <v>96</v>
      </c>
      <c r="D69" s="58">
        <v>60</v>
      </c>
      <c r="E69" s="15">
        <v>132</v>
      </c>
      <c r="F69" s="38">
        <v>62.5</v>
      </c>
      <c r="G69" s="16">
        <v>137.5</v>
      </c>
      <c r="H69" s="38">
        <v>42.5</v>
      </c>
      <c r="I69" s="16">
        <v>93.500000000000014</v>
      </c>
      <c r="J69" s="38">
        <v>82.5</v>
      </c>
      <c r="K69" s="16">
        <v>181.50000000000003</v>
      </c>
      <c r="L69" s="213">
        <f t="shared" si="3"/>
        <v>412.5</v>
      </c>
      <c r="M69" s="213"/>
      <c r="N69" s="17" t="s">
        <v>18</v>
      </c>
      <c r="O69" s="13">
        <v>2014</v>
      </c>
    </row>
    <row r="70" spans="1:15">
      <c r="A70" s="14" t="s">
        <v>101</v>
      </c>
      <c r="B70" s="15">
        <v>14</v>
      </c>
      <c r="C70" s="15" t="s">
        <v>96</v>
      </c>
      <c r="D70" s="58">
        <v>75</v>
      </c>
      <c r="E70" s="15">
        <v>165</v>
      </c>
      <c r="F70" s="38">
        <v>82.5</v>
      </c>
      <c r="G70" s="16">
        <v>181.50000000000003</v>
      </c>
      <c r="H70" s="38">
        <v>60</v>
      </c>
      <c r="I70" s="16">
        <v>132</v>
      </c>
      <c r="J70" s="38">
        <v>117.5</v>
      </c>
      <c r="K70" s="16">
        <v>258.5</v>
      </c>
      <c r="L70" s="213">
        <f t="shared" si="3"/>
        <v>572</v>
      </c>
      <c r="M70" s="213"/>
      <c r="N70" s="17" t="s">
        <v>18</v>
      </c>
      <c r="O70" s="13">
        <v>2019</v>
      </c>
    </row>
    <row r="71" spans="1:15">
      <c r="A71" s="14" t="s">
        <v>102</v>
      </c>
      <c r="B71" s="15">
        <v>17</v>
      </c>
      <c r="C71" s="15" t="s">
        <v>96</v>
      </c>
      <c r="D71" s="58">
        <v>90</v>
      </c>
      <c r="E71" s="15">
        <v>198.00000000000003</v>
      </c>
      <c r="F71" s="38">
        <v>112.5</v>
      </c>
      <c r="G71" s="16">
        <v>247.50000000000003</v>
      </c>
      <c r="H71" s="38">
        <v>67.5</v>
      </c>
      <c r="I71" s="16">
        <v>148.5</v>
      </c>
      <c r="J71" s="38">
        <v>155</v>
      </c>
      <c r="K71" s="16">
        <v>341</v>
      </c>
      <c r="L71" s="213">
        <f t="shared" si="3"/>
        <v>737</v>
      </c>
      <c r="M71" s="213"/>
      <c r="N71" s="17" t="s">
        <v>18</v>
      </c>
      <c r="O71" s="13">
        <v>2016</v>
      </c>
    </row>
    <row r="72" spans="1:15">
      <c r="A72" s="14" t="s">
        <v>103</v>
      </c>
      <c r="B72" s="15">
        <v>17</v>
      </c>
      <c r="C72" s="15" t="s">
        <v>104</v>
      </c>
      <c r="D72" s="58">
        <v>47.5</v>
      </c>
      <c r="E72" s="15">
        <v>104.50000000000001</v>
      </c>
      <c r="F72" s="38">
        <v>75</v>
      </c>
      <c r="G72" s="16">
        <v>165</v>
      </c>
      <c r="H72" s="38">
        <v>42.5</v>
      </c>
      <c r="I72" s="16">
        <v>93.500000000000014</v>
      </c>
      <c r="J72" s="38">
        <v>92.5</v>
      </c>
      <c r="K72" s="16">
        <v>203.50000000000003</v>
      </c>
      <c r="L72" s="213">
        <f t="shared" si="3"/>
        <v>462</v>
      </c>
      <c r="M72" s="213"/>
      <c r="N72" s="17" t="s">
        <v>18</v>
      </c>
      <c r="O72" s="13">
        <v>2015</v>
      </c>
    </row>
    <row r="73" spans="1:15">
      <c r="A73" s="14" t="s">
        <v>105</v>
      </c>
      <c r="B73" s="15">
        <v>16</v>
      </c>
      <c r="C73" s="15" t="s">
        <v>104</v>
      </c>
      <c r="D73" s="58">
        <v>47.5</v>
      </c>
      <c r="E73" s="15">
        <v>104.50000000000001</v>
      </c>
      <c r="F73" s="38">
        <v>75</v>
      </c>
      <c r="G73" s="16">
        <v>165</v>
      </c>
      <c r="H73" s="38">
        <v>40</v>
      </c>
      <c r="I73" s="16">
        <v>88</v>
      </c>
      <c r="J73" s="38">
        <v>75</v>
      </c>
      <c r="K73" s="16">
        <v>165</v>
      </c>
      <c r="L73" s="213">
        <f t="shared" si="3"/>
        <v>418</v>
      </c>
      <c r="M73" s="213"/>
      <c r="N73" s="17" t="s">
        <v>106</v>
      </c>
      <c r="O73" s="13">
        <v>2015</v>
      </c>
    </row>
    <row r="74" spans="1:15">
      <c r="A74" s="14" t="s">
        <v>103</v>
      </c>
      <c r="B74" s="15">
        <v>16</v>
      </c>
      <c r="C74" s="15" t="s">
        <v>104</v>
      </c>
      <c r="D74" s="58">
        <v>52</v>
      </c>
      <c r="E74" s="15">
        <v>114.4</v>
      </c>
      <c r="F74" s="38">
        <v>77.5</v>
      </c>
      <c r="G74" s="16">
        <v>170.5</v>
      </c>
      <c r="H74" s="38">
        <v>35</v>
      </c>
      <c r="I74" s="16">
        <v>77</v>
      </c>
      <c r="J74" s="38">
        <v>95</v>
      </c>
      <c r="K74" s="16">
        <v>209.00000000000003</v>
      </c>
      <c r="L74" s="213">
        <f t="shared" si="3"/>
        <v>456.5</v>
      </c>
      <c r="M74" s="213"/>
      <c r="N74" s="17" t="s">
        <v>18</v>
      </c>
      <c r="O74" s="13">
        <v>2015</v>
      </c>
    </row>
    <row r="75" spans="1:15">
      <c r="A75" s="14" t="s">
        <v>107</v>
      </c>
      <c r="B75" s="15">
        <v>17</v>
      </c>
      <c r="C75" s="15" t="s">
        <v>104</v>
      </c>
      <c r="D75" s="58">
        <v>56</v>
      </c>
      <c r="E75" s="15">
        <v>123.20000000000002</v>
      </c>
      <c r="F75" s="38">
        <v>125</v>
      </c>
      <c r="G75" s="16">
        <v>275</v>
      </c>
      <c r="H75" s="38">
        <v>55</v>
      </c>
      <c r="I75" s="16">
        <v>121.00000000000001</v>
      </c>
      <c r="J75" s="38">
        <v>117.5</v>
      </c>
      <c r="K75" s="16">
        <v>258.5</v>
      </c>
      <c r="L75" s="213">
        <f t="shared" si="3"/>
        <v>654.5</v>
      </c>
      <c r="M75" s="213"/>
      <c r="N75" s="17" t="s">
        <v>18</v>
      </c>
      <c r="O75" s="13">
        <v>2011</v>
      </c>
    </row>
    <row r="76" spans="1:15">
      <c r="A76" s="14" t="s">
        <v>108</v>
      </c>
      <c r="B76" s="15">
        <v>17</v>
      </c>
      <c r="C76" s="15" t="s">
        <v>104</v>
      </c>
      <c r="D76" s="58">
        <v>60</v>
      </c>
      <c r="E76" s="15">
        <v>132</v>
      </c>
      <c r="F76" s="38">
        <v>75</v>
      </c>
      <c r="G76" s="16">
        <v>165</v>
      </c>
      <c r="H76" s="38">
        <v>37.5</v>
      </c>
      <c r="I76" s="16">
        <v>82.5</v>
      </c>
      <c r="J76" s="38">
        <v>120</v>
      </c>
      <c r="K76" s="16">
        <v>264</v>
      </c>
      <c r="L76" s="213">
        <f t="shared" si="3"/>
        <v>511.5</v>
      </c>
      <c r="M76" s="213"/>
      <c r="N76" s="17" t="s">
        <v>18</v>
      </c>
      <c r="O76" s="13">
        <v>2018</v>
      </c>
    </row>
    <row r="77" spans="1:15">
      <c r="A77" s="14" t="s">
        <v>109</v>
      </c>
      <c r="B77" s="15">
        <v>17</v>
      </c>
      <c r="C77" s="15" t="s">
        <v>104</v>
      </c>
      <c r="D77" s="58">
        <v>67.5</v>
      </c>
      <c r="E77" s="15">
        <v>148.5</v>
      </c>
      <c r="F77" s="38">
        <v>115</v>
      </c>
      <c r="G77" s="16">
        <v>253.00000000000003</v>
      </c>
      <c r="H77" s="38">
        <v>82.5</v>
      </c>
      <c r="I77" s="16">
        <v>181.50000000000003</v>
      </c>
      <c r="J77" s="38">
        <v>155</v>
      </c>
      <c r="K77" s="16">
        <v>341</v>
      </c>
      <c r="L77" s="213">
        <f t="shared" si="3"/>
        <v>775.5</v>
      </c>
      <c r="M77" s="213"/>
      <c r="N77" s="17" t="s">
        <v>18</v>
      </c>
      <c r="O77" s="13">
        <v>2015</v>
      </c>
    </row>
    <row r="78" spans="1:15">
      <c r="A78" s="14" t="s">
        <v>110</v>
      </c>
      <c r="B78" s="15">
        <v>17</v>
      </c>
      <c r="C78" s="15" t="s">
        <v>104</v>
      </c>
      <c r="D78" s="58">
        <v>75</v>
      </c>
      <c r="E78" s="15">
        <v>165</v>
      </c>
      <c r="F78" s="38">
        <v>240</v>
      </c>
      <c r="G78" s="16">
        <v>528</v>
      </c>
      <c r="H78" s="38">
        <v>150</v>
      </c>
      <c r="I78" s="16">
        <v>330</v>
      </c>
      <c r="J78" s="38">
        <v>175</v>
      </c>
      <c r="K78" s="16">
        <v>385.00000000000006</v>
      </c>
      <c r="L78" s="213">
        <f t="shared" si="3"/>
        <v>1243</v>
      </c>
      <c r="M78" s="213"/>
      <c r="N78" s="17" t="s">
        <v>18</v>
      </c>
      <c r="O78" s="13">
        <v>2015</v>
      </c>
    </row>
    <row r="79" spans="1:15">
      <c r="A79" s="14" t="s">
        <v>111</v>
      </c>
      <c r="B79" s="15">
        <v>17</v>
      </c>
      <c r="C79" s="15" t="s">
        <v>104</v>
      </c>
      <c r="D79" s="58">
        <v>82.5</v>
      </c>
      <c r="E79" s="15">
        <v>181.50000000000003</v>
      </c>
      <c r="F79" s="38">
        <v>145</v>
      </c>
      <c r="G79" s="16">
        <v>319</v>
      </c>
      <c r="H79" s="38">
        <v>70</v>
      </c>
      <c r="I79" s="16">
        <v>154</v>
      </c>
      <c r="J79" s="38">
        <v>200</v>
      </c>
      <c r="K79" s="16">
        <v>440.00000000000006</v>
      </c>
      <c r="L79" s="213">
        <f t="shared" si="3"/>
        <v>913</v>
      </c>
      <c r="M79" s="213"/>
      <c r="N79" s="17" t="s">
        <v>18</v>
      </c>
      <c r="O79" s="13">
        <v>2015</v>
      </c>
    </row>
    <row r="80" spans="1:15">
      <c r="A80" s="14" t="s">
        <v>112</v>
      </c>
      <c r="B80" s="15">
        <v>18</v>
      </c>
      <c r="C80" s="15" t="s">
        <v>104</v>
      </c>
      <c r="D80" s="58">
        <v>90</v>
      </c>
      <c r="E80" s="15">
        <v>198.00000000000003</v>
      </c>
      <c r="F80" s="38">
        <v>115</v>
      </c>
      <c r="G80" s="16">
        <v>253.00000000000003</v>
      </c>
      <c r="H80" s="38">
        <v>52.5</v>
      </c>
      <c r="I80" s="16">
        <v>115.50000000000001</v>
      </c>
      <c r="J80" s="38">
        <v>147.5</v>
      </c>
      <c r="K80" s="16">
        <v>324.5</v>
      </c>
      <c r="L80" s="213">
        <f t="shared" si="3"/>
        <v>693</v>
      </c>
      <c r="M80" s="213"/>
      <c r="N80" s="17" t="s">
        <v>18</v>
      </c>
      <c r="O80" s="13">
        <v>2015</v>
      </c>
    </row>
    <row r="81" spans="1:15">
      <c r="A81" s="14" t="s">
        <v>113</v>
      </c>
      <c r="B81" s="15">
        <v>19</v>
      </c>
      <c r="C81" s="15" t="s">
        <v>104</v>
      </c>
      <c r="D81" s="58" t="s">
        <v>28</v>
      </c>
      <c r="E81" s="15" t="s">
        <v>28</v>
      </c>
      <c r="F81" s="38">
        <v>142.5</v>
      </c>
      <c r="G81" s="16">
        <v>313.5</v>
      </c>
      <c r="H81" s="38">
        <v>67.5</v>
      </c>
      <c r="I81" s="16">
        <v>148.5</v>
      </c>
      <c r="J81" s="38">
        <v>152.5</v>
      </c>
      <c r="K81" s="16">
        <v>335.5</v>
      </c>
      <c r="L81" s="213">
        <f t="shared" si="3"/>
        <v>797.5</v>
      </c>
      <c r="M81" s="213"/>
      <c r="N81" s="17" t="s">
        <v>18</v>
      </c>
      <c r="O81" s="13">
        <v>2011</v>
      </c>
    </row>
    <row r="82" spans="1:15">
      <c r="A82" s="14" t="s">
        <v>114</v>
      </c>
      <c r="B82" s="13">
        <v>18</v>
      </c>
      <c r="C82" s="15" t="s">
        <v>115</v>
      </c>
      <c r="D82" s="58">
        <v>56</v>
      </c>
      <c r="E82" s="15">
        <v>123.20000000000002</v>
      </c>
      <c r="F82" s="38">
        <v>87.5</v>
      </c>
      <c r="G82" s="16">
        <v>192.50000000000003</v>
      </c>
      <c r="H82" s="38">
        <v>57.5</v>
      </c>
      <c r="I82" s="16">
        <v>126.50000000000001</v>
      </c>
      <c r="J82" s="38">
        <v>95.5</v>
      </c>
      <c r="K82" s="16">
        <v>210.10000000000002</v>
      </c>
      <c r="L82" s="213">
        <f t="shared" si="3"/>
        <v>529.10000000000014</v>
      </c>
      <c r="M82" s="213"/>
      <c r="N82" s="17" t="s">
        <v>18</v>
      </c>
      <c r="O82" s="13">
        <v>2011</v>
      </c>
    </row>
    <row r="83" spans="1:15">
      <c r="A83" s="14" t="s">
        <v>116</v>
      </c>
      <c r="B83" s="13">
        <v>18</v>
      </c>
      <c r="C83" s="15" t="s">
        <v>115</v>
      </c>
      <c r="D83" s="58">
        <v>82.5</v>
      </c>
      <c r="E83" s="15">
        <v>181.50000000000003</v>
      </c>
      <c r="F83" s="38">
        <v>182.5</v>
      </c>
      <c r="G83" s="16">
        <v>401.50000000000006</v>
      </c>
      <c r="H83" s="38">
        <v>92.5</v>
      </c>
      <c r="I83" s="16">
        <v>203.50000000000003</v>
      </c>
      <c r="J83" s="38">
        <v>150</v>
      </c>
      <c r="K83" s="16">
        <v>330</v>
      </c>
      <c r="L83" s="213">
        <f t="shared" si="3"/>
        <v>935.00000000000011</v>
      </c>
      <c r="M83" s="213"/>
      <c r="N83" s="17" t="s">
        <v>18</v>
      </c>
      <c r="O83" s="13">
        <v>2015</v>
      </c>
    </row>
    <row r="84" spans="1:15">
      <c r="A84" s="13"/>
      <c r="B84" s="13"/>
      <c r="C84" s="13"/>
      <c r="D84" s="13"/>
      <c r="E84" s="48"/>
      <c r="F84" s="48"/>
      <c r="G84" s="48"/>
      <c r="H84" s="48"/>
      <c r="I84" s="48"/>
      <c r="J84" s="48"/>
      <c r="K84" s="47"/>
      <c r="L84" s="213">
        <f t="shared" ref="L84:L89" si="4">G84+I84+K84</f>
        <v>0</v>
      </c>
      <c r="M84" s="213"/>
      <c r="N84" s="13"/>
    </row>
    <row r="85" spans="1:15">
      <c r="A85" s="13"/>
      <c r="B85" s="13"/>
      <c r="C85" s="13"/>
      <c r="D85" s="13"/>
      <c r="E85" s="48"/>
      <c r="F85" s="48"/>
      <c r="G85" s="48"/>
      <c r="H85" s="48"/>
      <c r="I85" s="48"/>
      <c r="J85" s="48"/>
      <c r="K85" s="47"/>
      <c r="L85" s="213">
        <f t="shared" si="4"/>
        <v>0</v>
      </c>
      <c r="M85" s="213"/>
      <c r="N85" s="13"/>
    </row>
    <row r="86" spans="1:15">
      <c r="A86" s="13"/>
      <c r="B86" s="13"/>
      <c r="C86" s="13"/>
      <c r="D86" s="13"/>
      <c r="E86" s="48"/>
      <c r="F86" s="48"/>
      <c r="G86" s="48"/>
      <c r="H86" s="48"/>
      <c r="I86" s="48"/>
      <c r="J86" s="48"/>
      <c r="K86" s="47"/>
      <c r="L86" s="213">
        <f t="shared" si="4"/>
        <v>0</v>
      </c>
      <c r="M86" s="213"/>
      <c r="N86" s="13"/>
    </row>
    <row r="87" spans="1:15">
      <c r="A87" s="4"/>
      <c r="B87" s="46" t="s">
        <v>117</v>
      </c>
      <c r="C87" s="34"/>
      <c r="D87" s="64"/>
      <c r="E87" s="35"/>
      <c r="F87" s="52" t="s">
        <v>118</v>
      </c>
      <c r="G87" s="49" t="s">
        <v>119</v>
      </c>
      <c r="H87" s="54" t="s">
        <v>120</v>
      </c>
      <c r="I87" s="50" t="s">
        <v>121</v>
      </c>
      <c r="J87" s="54" t="s">
        <v>122</v>
      </c>
      <c r="K87" s="50" t="s">
        <v>123</v>
      </c>
      <c r="L87" s="213" t="e">
        <f t="shared" si="4"/>
        <v>#VALUE!</v>
      </c>
      <c r="M87" s="213"/>
      <c r="N87" s="1"/>
      <c r="O87" s="1"/>
    </row>
    <row r="88" spans="1:15">
      <c r="A88" s="4" t="s">
        <v>124</v>
      </c>
      <c r="B88" s="46">
        <v>14</v>
      </c>
      <c r="C88" s="34" t="s">
        <v>125</v>
      </c>
      <c r="D88" s="64"/>
      <c r="E88" s="35">
        <v>105</v>
      </c>
      <c r="F88" s="52"/>
      <c r="G88" s="49">
        <v>205</v>
      </c>
      <c r="H88" s="54"/>
      <c r="I88" s="50">
        <v>115</v>
      </c>
      <c r="J88" s="54"/>
      <c r="K88" s="50">
        <v>125</v>
      </c>
      <c r="L88" s="213">
        <v>445</v>
      </c>
      <c r="M88" s="213"/>
      <c r="N88" s="1" t="s">
        <v>18</v>
      </c>
      <c r="O88" s="72">
        <v>45968</v>
      </c>
    </row>
    <row r="89" spans="1:15">
      <c r="A89" s="1" t="s">
        <v>126</v>
      </c>
      <c r="B89" s="71">
        <v>15</v>
      </c>
      <c r="C89" s="13" t="s">
        <v>125</v>
      </c>
      <c r="D89" s="68"/>
      <c r="E89" s="6">
        <v>122.2</v>
      </c>
      <c r="F89" s="53"/>
      <c r="G89" s="48">
        <v>290</v>
      </c>
      <c r="H89" s="70"/>
      <c r="I89" s="69">
        <v>160</v>
      </c>
      <c r="J89" s="70"/>
      <c r="K89" s="69">
        <v>300</v>
      </c>
      <c r="L89" s="213">
        <f t="shared" si="4"/>
        <v>750</v>
      </c>
      <c r="M89" s="213"/>
      <c r="N89" s="1" t="s">
        <v>18</v>
      </c>
      <c r="O89" s="72">
        <v>45264</v>
      </c>
    </row>
    <row r="90" spans="1:15">
      <c r="A90" s="1" t="s">
        <v>127</v>
      </c>
      <c r="B90" s="71">
        <v>16</v>
      </c>
      <c r="C90" s="13" t="s">
        <v>128</v>
      </c>
      <c r="D90" s="68"/>
      <c r="E90" s="6">
        <v>132</v>
      </c>
      <c r="F90" s="53"/>
      <c r="G90" s="48">
        <v>210</v>
      </c>
      <c r="H90" s="70"/>
      <c r="I90" s="69">
        <v>125</v>
      </c>
      <c r="J90" s="70"/>
      <c r="K90" s="69">
        <v>260</v>
      </c>
      <c r="L90" s="213">
        <f t="shared" ref="L90" si="5">G90+I90+K90</f>
        <v>595</v>
      </c>
      <c r="M90" s="213"/>
      <c r="N90" s="1" t="s">
        <v>18</v>
      </c>
      <c r="O90" s="72">
        <v>45263</v>
      </c>
    </row>
    <row r="91" spans="1:15">
      <c r="A91" s="1" t="s">
        <v>129</v>
      </c>
      <c r="B91" s="71">
        <v>16</v>
      </c>
      <c r="C91" s="13" t="s">
        <v>128</v>
      </c>
      <c r="D91" s="68"/>
      <c r="E91" s="6">
        <v>148</v>
      </c>
      <c r="F91" s="53"/>
      <c r="G91" s="48">
        <v>253.53</v>
      </c>
      <c r="H91" s="70"/>
      <c r="I91" s="69">
        <v>132.27000000000001</v>
      </c>
      <c r="J91" s="70"/>
      <c r="K91" s="69">
        <v>292.11</v>
      </c>
      <c r="L91" s="213">
        <f t="shared" ref="L91" si="6">G91+I91+K91</f>
        <v>677.91000000000008</v>
      </c>
      <c r="M91" s="213"/>
      <c r="N91" s="1" t="s">
        <v>18</v>
      </c>
      <c r="O91" s="72">
        <v>45807</v>
      </c>
    </row>
    <row r="92" spans="1:15">
      <c r="A92" s="197" t="s">
        <v>130</v>
      </c>
      <c r="B92" s="71">
        <v>17</v>
      </c>
      <c r="C92" s="13" t="s">
        <v>128</v>
      </c>
      <c r="D92" s="68"/>
      <c r="E92" s="36">
        <v>165</v>
      </c>
      <c r="F92" s="53"/>
      <c r="G92" s="48">
        <v>175</v>
      </c>
      <c r="H92" s="70"/>
      <c r="I92" s="69">
        <v>100</v>
      </c>
      <c r="J92" s="70"/>
      <c r="K92" s="69">
        <v>225</v>
      </c>
      <c r="L92" s="213">
        <v>500</v>
      </c>
      <c r="M92" s="213"/>
      <c r="N92" s="1" t="s">
        <v>18</v>
      </c>
      <c r="O92" s="72">
        <v>45632</v>
      </c>
    </row>
    <row r="93" spans="1:15">
      <c r="A93" s="13" t="s">
        <v>131</v>
      </c>
      <c r="B93" s="13">
        <v>14</v>
      </c>
      <c r="C93" s="13" t="s">
        <v>132</v>
      </c>
      <c r="D93" s="65">
        <v>45</v>
      </c>
      <c r="E93" s="36">
        <v>105</v>
      </c>
      <c r="F93" s="53">
        <v>77.5</v>
      </c>
      <c r="G93" s="57">
        <v>170.5</v>
      </c>
      <c r="H93" s="55">
        <v>37.5</v>
      </c>
      <c r="I93" s="56">
        <v>82.5</v>
      </c>
      <c r="J93" s="55">
        <v>100</v>
      </c>
      <c r="K93" s="56">
        <v>220.00000000000003</v>
      </c>
      <c r="L93" s="213">
        <f t="shared" ref="L93:L106" si="7">G93+I93+K93</f>
        <v>473</v>
      </c>
      <c r="M93" s="213"/>
      <c r="N93" s="13" t="s">
        <v>18</v>
      </c>
      <c r="O93" s="21">
        <v>43728</v>
      </c>
    </row>
    <row r="94" spans="1:15">
      <c r="A94" s="13" t="s">
        <v>133</v>
      </c>
      <c r="B94" s="13">
        <v>19</v>
      </c>
      <c r="C94" s="13" t="s">
        <v>132</v>
      </c>
      <c r="D94" s="65"/>
      <c r="E94" s="36">
        <v>198</v>
      </c>
      <c r="F94" s="53"/>
      <c r="G94" s="57">
        <v>260</v>
      </c>
      <c r="H94" s="55"/>
      <c r="I94" s="56">
        <v>130</v>
      </c>
      <c r="J94" s="55"/>
      <c r="K94" s="56">
        <v>320</v>
      </c>
      <c r="L94" s="213">
        <f t="shared" si="7"/>
        <v>710</v>
      </c>
      <c r="M94" s="213"/>
      <c r="N94" s="13"/>
      <c r="O94" s="21"/>
    </row>
    <row r="95" spans="1:15">
      <c r="A95" s="13" t="s">
        <v>134</v>
      </c>
      <c r="B95" s="13"/>
      <c r="C95" s="13" t="s">
        <v>132</v>
      </c>
      <c r="D95" s="65"/>
      <c r="E95" s="36">
        <v>220</v>
      </c>
      <c r="F95" s="53"/>
      <c r="G95" s="57">
        <v>225</v>
      </c>
      <c r="H95" s="55"/>
      <c r="I95" s="56">
        <v>140</v>
      </c>
      <c r="J95" s="55"/>
      <c r="K95" s="56">
        <v>295</v>
      </c>
      <c r="L95" s="219">
        <v>660</v>
      </c>
      <c r="M95" s="219"/>
      <c r="N95" s="13" t="s">
        <v>18</v>
      </c>
      <c r="O95" s="21">
        <v>45632</v>
      </c>
    </row>
    <row r="96" spans="1:15">
      <c r="A96" s="13" t="s">
        <v>135</v>
      </c>
      <c r="B96" s="13">
        <v>21</v>
      </c>
      <c r="C96" s="13" t="s">
        <v>74</v>
      </c>
      <c r="D96" s="65"/>
      <c r="E96" s="36">
        <v>181</v>
      </c>
      <c r="F96" s="53"/>
      <c r="G96" s="57">
        <v>370</v>
      </c>
      <c r="H96" s="55"/>
      <c r="I96" s="56">
        <v>220</v>
      </c>
      <c r="J96" s="55"/>
      <c r="K96" s="56">
        <v>375</v>
      </c>
      <c r="L96" s="221">
        <v>965</v>
      </c>
      <c r="M96" s="221"/>
      <c r="N96" s="13" t="s">
        <v>18</v>
      </c>
      <c r="O96" s="21">
        <v>45968</v>
      </c>
    </row>
    <row r="97" spans="1:15">
      <c r="A97" s="13" t="s">
        <v>135</v>
      </c>
      <c r="B97" s="13">
        <v>21</v>
      </c>
      <c r="C97" s="13" t="s">
        <v>74</v>
      </c>
      <c r="D97" s="65"/>
      <c r="E97" s="36">
        <v>198</v>
      </c>
      <c r="F97" s="53"/>
      <c r="G97" s="57">
        <v>310</v>
      </c>
      <c r="H97" s="55"/>
      <c r="I97" s="56">
        <v>205</v>
      </c>
      <c r="J97" s="55"/>
      <c r="K97" s="56">
        <v>340</v>
      </c>
      <c r="L97" s="219">
        <v>855</v>
      </c>
      <c r="M97" s="219"/>
      <c r="N97" s="13" t="s">
        <v>18</v>
      </c>
      <c r="O97" s="21">
        <v>45632</v>
      </c>
    </row>
    <row r="98" spans="1:15">
      <c r="A98" s="13" t="s">
        <v>136</v>
      </c>
      <c r="B98" s="13">
        <v>26</v>
      </c>
      <c r="C98" s="13" t="s">
        <v>84</v>
      </c>
      <c r="D98" s="66">
        <v>52.5</v>
      </c>
      <c r="E98" s="36">
        <v>114</v>
      </c>
      <c r="F98" s="53">
        <v>110</v>
      </c>
      <c r="G98" s="57">
        <v>242.00000000000003</v>
      </c>
      <c r="H98" s="53">
        <v>55</v>
      </c>
      <c r="I98" s="56">
        <v>121.00000000000001</v>
      </c>
      <c r="J98" s="53">
        <v>150</v>
      </c>
      <c r="K98" s="56">
        <v>330</v>
      </c>
      <c r="L98" s="213">
        <f t="shared" si="7"/>
        <v>693</v>
      </c>
      <c r="M98" s="213"/>
      <c r="N98" s="13" t="s">
        <v>18</v>
      </c>
      <c r="O98" s="13">
        <v>2018</v>
      </c>
    </row>
    <row r="99" spans="1:15">
      <c r="A99" s="13" t="s">
        <v>137</v>
      </c>
      <c r="B99" s="13">
        <v>28</v>
      </c>
      <c r="C99" s="13" t="s">
        <v>138</v>
      </c>
      <c r="D99" s="66">
        <v>60</v>
      </c>
      <c r="E99" s="36">
        <v>132</v>
      </c>
      <c r="F99" s="53">
        <v>82.5</v>
      </c>
      <c r="G99" s="57">
        <v>250</v>
      </c>
      <c r="H99" s="53">
        <v>57.5</v>
      </c>
      <c r="I99" s="56">
        <v>155</v>
      </c>
      <c r="J99" s="53">
        <v>125</v>
      </c>
      <c r="K99" s="56">
        <v>285</v>
      </c>
      <c r="L99" s="213">
        <f t="shared" si="7"/>
        <v>690</v>
      </c>
      <c r="M99" s="213"/>
      <c r="N99" s="13" t="s">
        <v>18</v>
      </c>
      <c r="O99" s="21">
        <v>45263</v>
      </c>
    </row>
    <row r="100" spans="1:15">
      <c r="A100" s="13" t="s">
        <v>139</v>
      </c>
      <c r="B100" s="13">
        <v>39</v>
      </c>
      <c r="C100" s="13" t="s">
        <v>84</v>
      </c>
      <c r="D100" s="66">
        <v>67.5</v>
      </c>
      <c r="E100" s="36">
        <v>148.5</v>
      </c>
      <c r="F100" s="53">
        <v>170</v>
      </c>
      <c r="G100" s="57">
        <v>374.00000000000006</v>
      </c>
      <c r="H100" s="53">
        <v>95</v>
      </c>
      <c r="I100" s="56">
        <v>209.00000000000003</v>
      </c>
      <c r="J100" s="53">
        <v>190</v>
      </c>
      <c r="K100" s="56">
        <v>418.00000000000006</v>
      </c>
      <c r="L100" s="213">
        <f t="shared" si="7"/>
        <v>1001.0000000000002</v>
      </c>
      <c r="M100" s="213"/>
      <c r="N100" s="13" t="s">
        <v>18</v>
      </c>
      <c r="O100" s="21">
        <v>44177</v>
      </c>
    </row>
    <row r="101" spans="1:15">
      <c r="A101" s="13" t="s">
        <v>140</v>
      </c>
      <c r="B101" s="13">
        <v>24</v>
      </c>
      <c r="C101" s="13" t="s">
        <v>84</v>
      </c>
      <c r="D101" s="66">
        <v>75</v>
      </c>
      <c r="E101" s="36">
        <v>165</v>
      </c>
      <c r="F101" s="53">
        <v>197.5</v>
      </c>
      <c r="G101" s="57">
        <v>434.50000000000006</v>
      </c>
      <c r="H101" s="53">
        <v>105</v>
      </c>
      <c r="I101" s="56">
        <v>231.00000000000003</v>
      </c>
      <c r="J101" s="53">
        <v>212.5</v>
      </c>
      <c r="K101" s="56">
        <v>467.50000000000006</v>
      </c>
      <c r="L101" s="213">
        <f t="shared" si="7"/>
        <v>1133.0000000000002</v>
      </c>
      <c r="M101" s="213"/>
      <c r="N101" s="13" t="s">
        <v>18</v>
      </c>
      <c r="O101" s="21">
        <v>44177</v>
      </c>
    </row>
    <row r="102" spans="1:15">
      <c r="A102" s="13" t="s">
        <v>141</v>
      </c>
      <c r="B102" s="13">
        <v>35</v>
      </c>
      <c r="C102" s="13" t="s">
        <v>84</v>
      </c>
      <c r="D102" s="66">
        <v>82.5</v>
      </c>
      <c r="E102" s="36">
        <v>181.50000000000003</v>
      </c>
      <c r="F102" s="53">
        <v>170</v>
      </c>
      <c r="G102" s="57">
        <v>374.00000000000006</v>
      </c>
      <c r="H102" s="53">
        <v>87.5</v>
      </c>
      <c r="I102" s="56">
        <v>192.50000000000003</v>
      </c>
      <c r="J102" s="53">
        <v>182.5</v>
      </c>
      <c r="K102" s="56">
        <v>401.50000000000006</v>
      </c>
      <c r="L102" s="213">
        <f t="shared" si="7"/>
        <v>968.00000000000023</v>
      </c>
      <c r="M102" s="213"/>
      <c r="N102" s="13" t="s">
        <v>18</v>
      </c>
      <c r="O102" s="13">
        <v>2017</v>
      </c>
    </row>
    <row r="103" spans="1:15">
      <c r="A103" s="13" t="s">
        <v>142</v>
      </c>
      <c r="B103" s="13">
        <v>30</v>
      </c>
      <c r="C103" s="13" t="s">
        <v>84</v>
      </c>
      <c r="D103" s="66"/>
      <c r="E103" s="36">
        <v>198</v>
      </c>
      <c r="F103" s="53"/>
      <c r="G103" s="57">
        <v>352</v>
      </c>
      <c r="H103" s="53"/>
      <c r="I103" s="56">
        <v>176</v>
      </c>
      <c r="J103" s="53"/>
      <c r="K103" s="56">
        <v>386</v>
      </c>
      <c r="L103" s="213">
        <v>914</v>
      </c>
      <c r="M103" s="213"/>
      <c r="N103" s="13" t="s">
        <v>18</v>
      </c>
      <c r="O103" s="21">
        <v>45472</v>
      </c>
    </row>
    <row r="104" spans="1:15">
      <c r="A104" s="13" t="s">
        <v>143</v>
      </c>
      <c r="B104" s="13">
        <v>31</v>
      </c>
      <c r="C104" s="13" t="s">
        <v>84</v>
      </c>
      <c r="D104" s="66">
        <v>100</v>
      </c>
      <c r="E104" s="36">
        <v>220.00000000000003</v>
      </c>
      <c r="F104" s="53">
        <v>135</v>
      </c>
      <c r="G104" s="57">
        <v>297</v>
      </c>
      <c r="H104" s="53">
        <v>82.5</v>
      </c>
      <c r="I104" s="56">
        <v>181.50000000000003</v>
      </c>
      <c r="J104" s="53">
        <v>135</v>
      </c>
      <c r="K104" s="56">
        <v>297</v>
      </c>
      <c r="L104" s="213">
        <f t="shared" si="7"/>
        <v>775.5</v>
      </c>
      <c r="M104" s="213"/>
      <c r="N104" s="13" t="s">
        <v>18</v>
      </c>
      <c r="O104" s="13">
        <v>2018</v>
      </c>
    </row>
    <row r="105" spans="1:15">
      <c r="A105" s="13" t="s">
        <v>144</v>
      </c>
      <c r="B105" s="13"/>
      <c r="C105" s="13" t="s">
        <v>84</v>
      </c>
      <c r="D105" s="66">
        <v>110</v>
      </c>
      <c r="E105" s="36">
        <v>242.00000000000003</v>
      </c>
      <c r="F105" s="53">
        <v>77.5</v>
      </c>
      <c r="G105" s="57">
        <v>170.5</v>
      </c>
      <c r="H105" s="53">
        <v>60</v>
      </c>
      <c r="I105" s="56">
        <v>132</v>
      </c>
      <c r="J105" s="53">
        <v>115</v>
      </c>
      <c r="K105" s="56">
        <v>253.00000000000003</v>
      </c>
      <c r="L105" s="213">
        <f t="shared" si="7"/>
        <v>555.5</v>
      </c>
      <c r="M105" s="213"/>
      <c r="N105" s="13" t="s">
        <v>18</v>
      </c>
      <c r="O105" s="13">
        <v>2017</v>
      </c>
    </row>
    <row r="106" spans="1:15">
      <c r="A106" s="13" t="s">
        <v>145</v>
      </c>
      <c r="B106" s="13"/>
      <c r="C106" s="13" t="s">
        <v>84</v>
      </c>
      <c r="D106" s="66">
        <v>125</v>
      </c>
      <c r="E106" s="36">
        <v>275</v>
      </c>
      <c r="F106" s="53">
        <v>127.5</v>
      </c>
      <c r="G106" s="57">
        <v>280.5</v>
      </c>
      <c r="H106" s="53">
        <v>70</v>
      </c>
      <c r="I106" s="56">
        <v>154</v>
      </c>
      <c r="J106" s="53">
        <v>132.5</v>
      </c>
      <c r="K106" s="56">
        <v>291.5</v>
      </c>
      <c r="L106" s="213">
        <f t="shared" si="7"/>
        <v>726</v>
      </c>
      <c r="M106" s="213"/>
      <c r="N106" s="13" t="s">
        <v>18</v>
      </c>
      <c r="O106" s="21">
        <v>44177</v>
      </c>
    </row>
    <row r="107" spans="1:15">
      <c r="A107" s="13" t="s">
        <v>146</v>
      </c>
      <c r="B107" s="13">
        <v>27</v>
      </c>
      <c r="C107" s="13" t="s">
        <v>84</v>
      </c>
      <c r="D107" s="66"/>
      <c r="E107" s="36" t="s">
        <v>28</v>
      </c>
      <c r="F107" s="53"/>
      <c r="G107" s="57">
        <v>225</v>
      </c>
      <c r="H107" s="53"/>
      <c r="I107" s="56">
        <v>105</v>
      </c>
      <c r="J107" s="53"/>
      <c r="K107" s="56">
        <v>255</v>
      </c>
      <c r="L107" s="213">
        <f t="shared" ref="L107" si="8">G107+I107+K107</f>
        <v>585</v>
      </c>
      <c r="M107" s="213"/>
      <c r="N107" s="13" t="s">
        <v>18</v>
      </c>
      <c r="O107" s="21">
        <v>45263</v>
      </c>
    </row>
    <row r="108" spans="1:15">
      <c r="A108" s="13" t="s">
        <v>147</v>
      </c>
      <c r="B108" s="13">
        <v>38</v>
      </c>
      <c r="C108" s="13" t="s">
        <v>148</v>
      </c>
      <c r="D108" s="66">
        <v>60</v>
      </c>
      <c r="E108" s="36">
        <v>132</v>
      </c>
      <c r="F108" s="53">
        <v>77.5</v>
      </c>
      <c r="G108" s="57">
        <v>170.5</v>
      </c>
      <c r="H108" s="53">
        <v>40</v>
      </c>
      <c r="I108" s="56">
        <v>88</v>
      </c>
      <c r="J108" s="53">
        <v>90</v>
      </c>
      <c r="K108" s="56">
        <v>198.00000000000003</v>
      </c>
      <c r="L108" s="213">
        <f t="shared" ref="L108:L131" si="9">G108+I108+K108</f>
        <v>456.5</v>
      </c>
      <c r="M108" s="213"/>
      <c r="N108" s="13" t="s">
        <v>18</v>
      </c>
      <c r="O108" s="13">
        <v>2018</v>
      </c>
    </row>
    <row r="109" spans="1:15">
      <c r="A109" s="13" t="s">
        <v>139</v>
      </c>
      <c r="B109" s="13">
        <v>39</v>
      </c>
      <c r="C109" s="13" t="s">
        <v>148</v>
      </c>
      <c r="D109" s="66">
        <v>67.5</v>
      </c>
      <c r="E109" s="36">
        <v>148.5</v>
      </c>
      <c r="F109" s="53">
        <v>170</v>
      </c>
      <c r="G109" s="57">
        <v>374.00000000000006</v>
      </c>
      <c r="H109" s="53">
        <v>95</v>
      </c>
      <c r="I109" s="56">
        <v>209.00000000000003</v>
      </c>
      <c r="J109" s="53">
        <v>190</v>
      </c>
      <c r="K109" s="56">
        <v>418.00000000000006</v>
      </c>
      <c r="L109" s="213">
        <f t="shared" si="9"/>
        <v>1001.0000000000002</v>
      </c>
      <c r="M109" s="213"/>
      <c r="N109" s="13" t="s">
        <v>18</v>
      </c>
      <c r="O109" s="21">
        <v>44177</v>
      </c>
    </row>
    <row r="110" spans="1:15">
      <c r="A110" s="13" t="s">
        <v>149</v>
      </c>
      <c r="B110" s="13">
        <v>27</v>
      </c>
      <c r="C110" s="13" t="s">
        <v>148</v>
      </c>
      <c r="D110" s="66">
        <v>75</v>
      </c>
      <c r="E110" s="36">
        <v>165</v>
      </c>
      <c r="F110" s="53">
        <v>142.5</v>
      </c>
      <c r="G110" s="57">
        <v>313.5</v>
      </c>
      <c r="H110" s="53">
        <v>82.5</v>
      </c>
      <c r="I110" s="56">
        <v>181.50000000000003</v>
      </c>
      <c r="J110" s="53">
        <v>142.5</v>
      </c>
      <c r="K110" s="56">
        <v>313.5</v>
      </c>
      <c r="L110" s="213">
        <f t="shared" si="9"/>
        <v>808.5</v>
      </c>
      <c r="M110" s="213"/>
      <c r="N110" s="13" t="s">
        <v>18</v>
      </c>
      <c r="O110" s="13">
        <v>2016</v>
      </c>
    </row>
    <row r="111" spans="1:15">
      <c r="A111" s="13" t="s">
        <v>141</v>
      </c>
      <c r="B111" s="13">
        <v>35</v>
      </c>
      <c r="C111" s="13" t="s">
        <v>148</v>
      </c>
      <c r="D111" s="66">
        <v>82.5</v>
      </c>
      <c r="E111" s="36">
        <v>181.50000000000003</v>
      </c>
      <c r="F111" s="53">
        <v>170</v>
      </c>
      <c r="G111" s="57">
        <v>374.00000000000006</v>
      </c>
      <c r="H111" s="53">
        <v>87.5</v>
      </c>
      <c r="I111" s="56">
        <v>192.50000000000003</v>
      </c>
      <c r="J111" s="53">
        <v>182.5</v>
      </c>
      <c r="K111" s="56">
        <v>401.50000000000006</v>
      </c>
      <c r="L111" s="213">
        <f t="shared" si="9"/>
        <v>968.00000000000023</v>
      </c>
      <c r="M111" s="213"/>
      <c r="N111" s="13" t="s">
        <v>18</v>
      </c>
      <c r="O111" s="13">
        <v>2017</v>
      </c>
    </row>
    <row r="112" spans="1:15">
      <c r="A112" s="13" t="s">
        <v>150</v>
      </c>
      <c r="B112" s="13">
        <v>35</v>
      </c>
      <c r="C112" s="13" t="s">
        <v>148</v>
      </c>
      <c r="D112" s="66">
        <v>90</v>
      </c>
      <c r="E112" s="36">
        <v>198.00000000000003</v>
      </c>
      <c r="F112" s="53">
        <v>115</v>
      </c>
      <c r="G112" s="57">
        <v>253.00000000000003</v>
      </c>
      <c r="H112" s="53">
        <v>62.5</v>
      </c>
      <c r="I112" s="56">
        <v>137.5</v>
      </c>
      <c r="J112" s="53">
        <v>112.5</v>
      </c>
      <c r="K112" s="56">
        <v>247.50000000000003</v>
      </c>
      <c r="L112" s="213">
        <f t="shared" si="9"/>
        <v>638</v>
      </c>
      <c r="M112" s="213"/>
      <c r="N112" s="13" t="s">
        <v>18</v>
      </c>
      <c r="O112" s="13">
        <v>2016</v>
      </c>
    </row>
    <row r="113" spans="1:15">
      <c r="A113" s="13" t="s">
        <v>25</v>
      </c>
      <c r="B113" s="13">
        <v>35</v>
      </c>
      <c r="C113" s="13" t="s">
        <v>148</v>
      </c>
      <c r="D113" s="66">
        <v>100</v>
      </c>
      <c r="E113" s="36">
        <v>220.00000000000003</v>
      </c>
      <c r="F113" s="53">
        <v>182.5</v>
      </c>
      <c r="G113" s="57">
        <v>401.50000000000006</v>
      </c>
      <c r="H113" s="53">
        <v>90</v>
      </c>
      <c r="I113" s="56">
        <v>198.00000000000003</v>
      </c>
      <c r="J113" s="53">
        <v>185</v>
      </c>
      <c r="K113" s="56">
        <v>407.00000000000006</v>
      </c>
      <c r="L113" s="213">
        <f t="shared" si="9"/>
        <v>1006.5000000000002</v>
      </c>
      <c r="M113" s="213"/>
      <c r="N113" s="13" t="s">
        <v>18</v>
      </c>
      <c r="O113" s="13">
        <v>2017</v>
      </c>
    </row>
    <row r="114" spans="1:15">
      <c r="A114" s="13" t="s">
        <v>151</v>
      </c>
      <c r="B114" s="13"/>
      <c r="C114" s="13" t="s">
        <v>148</v>
      </c>
      <c r="D114" s="66">
        <v>125</v>
      </c>
      <c r="E114" s="36">
        <v>275</v>
      </c>
      <c r="F114" s="53">
        <v>147.4</v>
      </c>
      <c r="G114" s="57">
        <v>324.28000000000003</v>
      </c>
      <c r="H114" s="53">
        <v>97.5</v>
      </c>
      <c r="I114" s="56">
        <v>214.50000000000003</v>
      </c>
      <c r="J114" s="53">
        <v>155</v>
      </c>
      <c r="K114" s="56">
        <v>341</v>
      </c>
      <c r="L114" s="213">
        <f t="shared" si="9"/>
        <v>879.78000000000009</v>
      </c>
      <c r="M114" s="213"/>
      <c r="N114" s="13" t="s">
        <v>18</v>
      </c>
      <c r="O114" s="21">
        <v>44177</v>
      </c>
    </row>
    <row r="115" spans="1:15">
      <c r="A115" s="13" t="s">
        <v>152</v>
      </c>
      <c r="B115" s="13">
        <v>42</v>
      </c>
      <c r="C115" s="13" t="s">
        <v>153</v>
      </c>
      <c r="D115" s="66">
        <v>110</v>
      </c>
      <c r="E115" s="36">
        <v>242.00000000000003</v>
      </c>
      <c r="F115" s="53">
        <v>100</v>
      </c>
      <c r="G115" s="57">
        <v>220.00000000000003</v>
      </c>
      <c r="H115" s="53">
        <v>55</v>
      </c>
      <c r="I115" s="56">
        <v>121.00000000000001</v>
      </c>
      <c r="J115" s="53">
        <v>97.5</v>
      </c>
      <c r="K115" s="56">
        <v>214.50000000000003</v>
      </c>
      <c r="L115" s="213">
        <f t="shared" si="9"/>
        <v>555.50000000000011</v>
      </c>
      <c r="M115" s="213"/>
      <c r="N115" s="13" t="s">
        <v>18</v>
      </c>
      <c r="O115" s="21">
        <v>43728</v>
      </c>
    </row>
    <row r="116" spans="1:15">
      <c r="A116" s="13" t="s">
        <v>154</v>
      </c>
      <c r="B116" s="13">
        <v>44</v>
      </c>
      <c r="C116" s="13" t="s">
        <v>153</v>
      </c>
      <c r="D116" s="66">
        <v>67.5</v>
      </c>
      <c r="E116" s="36">
        <v>148.5</v>
      </c>
      <c r="F116" s="53">
        <v>102.5</v>
      </c>
      <c r="G116" s="57">
        <v>225.50000000000003</v>
      </c>
      <c r="H116" s="53">
        <v>77.5</v>
      </c>
      <c r="I116" s="56">
        <v>170.5</v>
      </c>
      <c r="J116" s="53">
        <v>130</v>
      </c>
      <c r="K116" s="56">
        <v>286</v>
      </c>
      <c r="L116" s="213">
        <f t="shared" si="9"/>
        <v>682</v>
      </c>
      <c r="M116" s="213"/>
      <c r="N116" s="13" t="s">
        <v>18</v>
      </c>
      <c r="O116" s="21">
        <v>43728</v>
      </c>
    </row>
    <row r="117" spans="1:15">
      <c r="A117" s="13" t="s">
        <v>155</v>
      </c>
      <c r="B117" s="13">
        <v>49</v>
      </c>
      <c r="C117" s="13" t="s">
        <v>156</v>
      </c>
      <c r="D117" s="66"/>
      <c r="E117" s="36">
        <v>114</v>
      </c>
      <c r="F117" s="53"/>
      <c r="G117" s="57">
        <v>230</v>
      </c>
      <c r="H117" s="53"/>
      <c r="I117" s="56">
        <v>145</v>
      </c>
      <c r="J117" s="53"/>
      <c r="K117" s="56">
        <v>285</v>
      </c>
      <c r="L117" s="213">
        <f t="shared" ref="L117" si="10">G117+I117+K117</f>
        <v>660</v>
      </c>
      <c r="M117" s="213"/>
      <c r="N117" s="13" t="s">
        <v>18</v>
      </c>
      <c r="O117" s="21">
        <v>45263</v>
      </c>
    </row>
    <row r="118" spans="1:15">
      <c r="A118" s="13" t="s">
        <v>157</v>
      </c>
      <c r="B118" s="13">
        <v>46</v>
      </c>
      <c r="C118" s="13" t="s">
        <v>156</v>
      </c>
      <c r="D118" s="66"/>
      <c r="E118" s="36">
        <v>165</v>
      </c>
      <c r="F118" s="53"/>
      <c r="G118" s="57">
        <v>335</v>
      </c>
      <c r="H118" s="53"/>
      <c r="I118" s="56">
        <v>170</v>
      </c>
      <c r="J118" s="53"/>
      <c r="K118" s="56">
        <v>370</v>
      </c>
      <c r="L118" s="219">
        <v>875</v>
      </c>
      <c r="M118" s="219"/>
      <c r="N118" s="13" t="s">
        <v>18</v>
      </c>
      <c r="O118" s="21">
        <v>45968</v>
      </c>
    </row>
    <row r="119" spans="1:15">
      <c r="A119" s="13" t="s">
        <v>158</v>
      </c>
      <c r="B119" s="13">
        <v>46</v>
      </c>
      <c r="C119" s="13" t="s">
        <v>156</v>
      </c>
      <c r="D119" s="66">
        <v>82.5</v>
      </c>
      <c r="E119" s="36">
        <v>181.50000000000003</v>
      </c>
      <c r="F119" s="53">
        <v>147.19999999999999</v>
      </c>
      <c r="G119" s="57">
        <v>323.83999999999997</v>
      </c>
      <c r="H119" s="53">
        <v>80</v>
      </c>
      <c r="I119" s="56">
        <v>176</v>
      </c>
      <c r="J119" s="53">
        <v>185</v>
      </c>
      <c r="K119" s="56">
        <v>407.00000000000006</v>
      </c>
      <c r="L119" s="213">
        <f t="shared" si="9"/>
        <v>906.84</v>
      </c>
      <c r="M119" s="213"/>
      <c r="N119" s="13" t="s">
        <v>18</v>
      </c>
      <c r="O119" s="13">
        <v>2018</v>
      </c>
    </row>
    <row r="120" spans="1:15">
      <c r="A120" s="13" t="s">
        <v>159</v>
      </c>
      <c r="B120" s="13">
        <v>46</v>
      </c>
      <c r="C120" s="13" t="s">
        <v>156</v>
      </c>
      <c r="D120" s="66">
        <v>100</v>
      </c>
      <c r="E120" s="36">
        <v>220.00000000000003</v>
      </c>
      <c r="F120" s="53">
        <v>145</v>
      </c>
      <c r="G120" s="57">
        <v>319</v>
      </c>
      <c r="H120" s="53">
        <v>105</v>
      </c>
      <c r="I120" s="56">
        <v>231.00000000000003</v>
      </c>
      <c r="J120" s="53">
        <v>202.5</v>
      </c>
      <c r="K120" s="56">
        <v>445.50000000000006</v>
      </c>
      <c r="L120" s="213">
        <f t="shared" si="9"/>
        <v>995.5</v>
      </c>
      <c r="M120" s="213"/>
      <c r="N120" s="13" t="s">
        <v>18</v>
      </c>
      <c r="O120" s="21">
        <v>44177</v>
      </c>
    </row>
    <row r="121" spans="1:15">
      <c r="A121" s="28" t="s">
        <v>37</v>
      </c>
      <c r="B121" s="29">
        <v>46</v>
      </c>
      <c r="C121" s="29" t="s">
        <v>156</v>
      </c>
      <c r="D121" s="62">
        <v>110</v>
      </c>
      <c r="E121" s="36">
        <v>242.00000000000003</v>
      </c>
      <c r="F121" s="42">
        <v>140</v>
      </c>
      <c r="G121" s="57">
        <v>500</v>
      </c>
      <c r="H121" s="42">
        <v>97.5</v>
      </c>
      <c r="I121" s="56">
        <v>230</v>
      </c>
      <c r="J121" s="42">
        <v>185</v>
      </c>
      <c r="K121" s="56">
        <v>405</v>
      </c>
      <c r="L121" s="213">
        <f t="shared" si="9"/>
        <v>1135</v>
      </c>
      <c r="M121" s="213"/>
      <c r="N121" s="30" t="s">
        <v>18</v>
      </c>
      <c r="O121" s="21">
        <v>45968</v>
      </c>
    </row>
    <row r="122" spans="1:15">
      <c r="A122" s="13" t="s">
        <v>160</v>
      </c>
      <c r="B122" s="13">
        <v>54</v>
      </c>
      <c r="C122" s="13" t="s">
        <v>161</v>
      </c>
      <c r="D122" s="66">
        <v>60</v>
      </c>
      <c r="E122" s="36">
        <v>132</v>
      </c>
      <c r="F122" s="53">
        <v>72.5</v>
      </c>
      <c r="G122" s="57">
        <v>159.5</v>
      </c>
      <c r="H122" s="53">
        <v>42.5</v>
      </c>
      <c r="I122" s="56">
        <v>93.500000000000014</v>
      </c>
      <c r="J122" s="53">
        <v>97.5</v>
      </c>
      <c r="K122" s="56">
        <v>214.50000000000003</v>
      </c>
      <c r="L122" s="213">
        <f t="shared" si="9"/>
        <v>467.5</v>
      </c>
      <c r="M122" s="213"/>
      <c r="N122" s="13" t="s">
        <v>18</v>
      </c>
      <c r="O122" s="21">
        <v>43728</v>
      </c>
    </row>
    <row r="123" spans="1:15">
      <c r="A123" s="13" t="s">
        <v>162</v>
      </c>
      <c r="B123" s="13">
        <v>54</v>
      </c>
      <c r="C123" s="13" t="s">
        <v>161</v>
      </c>
      <c r="D123" s="66">
        <v>67.5</v>
      </c>
      <c r="E123" s="36">
        <v>148.5</v>
      </c>
      <c r="F123" s="53">
        <v>102.5</v>
      </c>
      <c r="G123" s="57">
        <v>225.50000000000003</v>
      </c>
      <c r="H123" s="53">
        <v>72.5</v>
      </c>
      <c r="I123" s="56">
        <v>159.5</v>
      </c>
      <c r="J123" s="53">
        <v>115</v>
      </c>
      <c r="K123" s="56">
        <v>253.00000000000003</v>
      </c>
      <c r="L123" s="213">
        <f t="shared" si="9"/>
        <v>638</v>
      </c>
      <c r="M123" s="213"/>
      <c r="N123" s="13" t="s">
        <v>18</v>
      </c>
      <c r="O123" s="13">
        <v>2019</v>
      </c>
    </row>
    <row r="124" spans="1:15">
      <c r="A124" s="13" t="s">
        <v>163</v>
      </c>
      <c r="B124" s="13">
        <v>51</v>
      </c>
      <c r="C124" s="13" t="s">
        <v>161</v>
      </c>
      <c r="D124" s="66">
        <v>90</v>
      </c>
      <c r="E124" s="36">
        <v>198.00000000000003</v>
      </c>
      <c r="F124" s="53">
        <v>102.5</v>
      </c>
      <c r="G124" s="57">
        <v>225.50000000000003</v>
      </c>
      <c r="H124" s="53">
        <v>57.5</v>
      </c>
      <c r="I124" s="56">
        <v>126.50000000000001</v>
      </c>
      <c r="J124" s="53">
        <v>117.5</v>
      </c>
      <c r="K124" s="56">
        <v>258.5</v>
      </c>
      <c r="L124" s="213">
        <f t="shared" si="9"/>
        <v>610.5</v>
      </c>
      <c r="M124" s="213"/>
      <c r="N124" s="13" t="s">
        <v>18</v>
      </c>
      <c r="O124" s="21">
        <v>43728</v>
      </c>
    </row>
    <row r="125" spans="1:15">
      <c r="A125" s="13" t="s">
        <v>164</v>
      </c>
      <c r="B125" s="13">
        <v>58</v>
      </c>
      <c r="C125" s="13" t="s">
        <v>165</v>
      </c>
      <c r="D125" s="66">
        <v>60</v>
      </c>
      <c r="E125" s="36">
        <v>132</v>
      </c>
      <c r="F125" s="53">
        <v>112.5</v>
      </c>
      <c r="G125" s="57">
        <v>247.50000000000003</v>
      </c>
      <c r="H125" s="53">
        <v>60</v>
      </c>
      <c r="I125" s="56">
        <v>132</v>
      </c>
      <c r="J125" s="53">
        <v>137.5</v>
      </c>
      <c r="K125" s="56">
        <v>302.5</v>
      </c>
      <c r="L125" s="213">
        <f t="shared" si="9"/>
        <v>682</v>
      </c>
      <c r="M125" s="213"/>
      <c r="N125" s="13" t="s">
        <v>18</v>
      </c>
      <c r="O125" s="21">
        <v>43728</v>
      </c>
    </row>
    <row r="126" spans="1:15">
      <c r="A126" s="13" t="s">
        <v>162</v>
      </c>
      <c r="B126" s="13">
        <v>57</v>
      </c>
      <c r="C126" s="13" t="s">
        <v>165</v>
      </c>
      <c r="D126" s="66"/>
      <c r="E126" s="36">
        <v>148</v>
      </c>
      <c r="F126" s="53"/>
      <c r="G126" s="57">
        <v>275</v>
      </c>
      <c r="H126" s="53"/>
      <c r="I126" s="56">
        <v>195</v>
      </c>
      <c r="J126" s="53"/>
      <c r="K126" s="56">
        <v>315</v>
      </c>
      <c r="L126" s="213">
        <f t="shared" si="9"/>
        <v>785</v>
      </c>
      <c r="M126" s="213"/>
      <c r="N126" s="13" t="s">
        <v>18</v>
      </c>
      <c r="O126" s="21">
        <v>45264</v>
      </c>
    </row>
    <row r="127" spans="1:15">
      <c r="A127" s="13" t="s">
        <v>166</v>
      </c>
      <c r="B127" s="13">
        <v>58</v>
      </c>
      <c r="C127" s="13" t="s">
        <v>165</v>
      </c>
      <c r="D127" s="66">
        <v>125</v>
      </c>
      <c r="E127" s="36">
        <v>275</v>
      </c>
      <c r="F127" s="53">
        <v>100</v>
      </c>
      <c r="G127" s="57">
        <v>220.00000000000003</v>
      </c>
      <c r="H127" s="53">
        <v>70</v>
      </c>
      <c r="I127" s="56">
        <v>154</v>
      </c>
      <c r="J127" s="53">
        <v>117.5</v>
      </c>
      <c r="K127" s="56">
        <v>258.5</v>
      </c>
      <c r="L127" s="213">
        <f t="shared" si="9"/>
        <v>632.5</v>
      </c>
      <c r="M127" s="213"/>
      <c r="N127" s="13" t="s">
        <v>18</v>
      </c>
      <c r="O127" s="21">
        <v>43728</v>
      </c>
    </row>
    <row r="128" spans="1:15">
      <c r="A128" s="13" t="s">
        <v>56</v>
      </c>
      <c r="B128" s="13">
        <v>62</v>
      </c>
      <c r="C128" s="13" t="s">
        <v>167</v>
      </c>
      <c r="D128" s="66"/>
      <c r="E128" s="36">
        <v>132</v>
      </c>
      <c r="F128" s="53"/>
      <c r="G128" s="57">
        <v>285</v>
      </c>
      <c r="H128" s="53"/>
      <c r="I128" s="56">
        <v>230</v>
      </c>
      <c r="J128" s="53"/>
      <c r="K128" s="56">
        <v>355</v>
      </c>
      <c r="L128" s="213">
        <v>870</v>
      </c>
      <c r="M128" s="213"/>
      <c r="N128" s="13" t="s">
        <v>18</v>
      </c>
      <c r="O128" s="21">
        <v>45968</v>
      </c>
    </row>
    <row r="129" spans="1:25">
      <c r="A129" s="13" t="s">
        <v>168</v>
      </c>
      <c r="B129" s="13"/>
      <c r="C129" s="13" t="s">
        <v>169</v>
      </c>
      <c r="D129" s="66">
        <v>52</v>
      </c>
      <c r="E129" s="36">
        <v>114.4</v>
      </c>
      <c r="F129" s="53">
        <v>225</v>
      </c>
      <c r="G129" s="57">
        <v>495.00000000000006</v>
      </c>
      <c r="H129" s="53">
        <v>130</v>
      </c>
      <c r="I129" s="56">
        <v>286</v>
      </c>
      <c r="J129" s="53">
        <v>310</v>
      </c>
      <c r="K129" s="56">
        <v>682</v>
      </c>
      <c r="L129" s="213">
        <f t="shared" si="9"/>
        <v>1463</v>
      </c>
      <c r="M129" s="213"/>
      <c r="N129" s="13" t="s">
        <v>18</v>
      </c>
      <c r="O129" s="13">
        <v>2019</v>
      </c>
    </row>
    <row r="130" spans="1:25">
      <c r="A130" s="13" t="s">
        <v>170</v>
      </c>
      <c r="B130" s="13">
        <v>65</v>
      </c>
      <c r="C130" s="13" t="s">
        <v>169</v>
      </c>
      <c r="D130" s="66">
        <v>82.5</v>
      </c>
      <c r="E130" s="36">
        <v>181.50000000000003</v>
      </c>
      <c r="F130" s="53">
        <v>110</v>
      </c>
      <c r="G130" s="57">
        <v>242.00000000000003</v>
      </c>
      <c r="H130" s="53">
        <v>57.5</v>
      </c>
      <c r="I130" s="56">
        <v>126.50000000000001</v>
      </c>
      <c r="J130" s="53">
        <v>120</v>
      </c>
      <c r="K130" s="56">
        <v>264</v>
      </c>
      <c r="L130" s="213">
        <f t="shared" si="9"/>
        <v>632.5</v>
      </c>
      <c r="M130" s="213"/>
      <c r="N130" s="13" t="s">
        <v>18</v>
      </c>
      <c r="O130" s="13">
        <v>2018</v>
      </c>
    </row>
    <row r="131" spans="1:25">
      <c r="A131" s="13" t="s">
        <v>37</v>
      </c>
      <c r="B131" s="13">
        <v>46</v>
      </c>
      <c r="C131" s="13" t="s">
        <v>171</v>
      </c>
      <c r="D131" s="66"/>
      <c r="E131" s="36">
        <v>242</v>
      </c>
      <c r="F131" s="53"/>
      <c r="G131" s="57">
        <v>500</v>
      </c>
      <c r="H131" s="53"/>
      <c r="I131" s="56">
        <v>230</v>
      </c>
      <c r="J131" s="53"/>
      <c r="K131" s="56">
        <v>405</v>
      </c>
      <c r="L131" s="213">
        <f t="shared" si="9"/>
        <v>1135</v>
      </c>
      <c r="M131" s="213"/>
      <c r="N131" s="13" t="s">
        <v>18</v>
      </c>
      <c r="O131" s="21">
        <v>45968</v>
      </c>
    </row>
    <row r="132" spans="1:25" s="201" customFormat="1">
      <c r="A132" s="75"/>
      <c r="B132" s="75"/>
      <c r="C132" s="75"/>
      <c r="D132" s="75"/>
      <c r="E132" s="80"/>
      <c r="F132" s="48"/>
      <c r="G132" s="48"/>
      <c r="H132" s="48"/>
      <c r="I132" s="198"/>
      <c r="J132" s="48"/>
      <c r="K132" s="198"/>
      <c r="L132" s="199"/>
      <c r="M132" s="200"/>
      <c r="N132" s="75"/>
      <c r="O132" s="75"/>
    </row>
    <row r="133" spans="1:25" s="201" customFormat="1">
      <c r="A133" s="75"/>
      <c r="B133" s="75"/>
      <c r="C133" s="75"/>
      <c r="D133" s="75"/>
      <c r="E133" s="80"/>
      <c r="F133" s="48"/>
      <c r="G133" s="48"/>
      <c r="H133" s="48"/>
      <c r="I133" s="198"/>
      <c r="J133" s="48"/>
      <c r="K133" s="198"/>
      <c r="L133" s="199"/>
      <c r="M133" s="200"/>
      <c r="N133" s="75"/>
      <c r="O133" s="75"/>
    </row>
    <row r="134" spans="1:25" s="201" customFormat="1">
      <c r="A134" s="75"/>
      <c r="B134" s="75"/>
      <c r="C134" s="75"/>
      <c r="D134" s="75"/>
      <c r="E134" s="80"/>
      <c r="F134" s="48"/>
      <c r="G134" s="48"/>
      <c r="H134" s="48"/>
      <c r="I134" s="198"/>
      <c r="J134" s="48"/>
      <c r="K134" s="198"/>
      <c r="L134" s="199"/>
      <c r="M134" s="200"/>
      <c r="N134" s="75"/>
      <c r="O134" s="75"/>
    </row>
    <row r="135" spans="1:25" s="1" customFormat="1" ht="11.25">
      <c r="A135" s="184" t="s">
        <v>172</v>
      </c>
      <c r="B135" s="185"/>
      <c r="C135" s="184" t="s">
        <v>173</v>
      </c>
      <c r="D135" s="185"/>
      <c r="E135" s="78"/>
      <c r="F135" s="78"/>
      <c r="G135" s="78"/>
      <c r="H135" s="48"/>
      <c r="I135" s="185"/>
      <c r="J135" s="13"/>
      <c r="K135" s="6"/>
      <c r="L135" s="80"/>
      <c r="M135" s="80"/>
      <c r="N135" s="80"/>
      <c r="O135" s="81"/>
      <c r="P135" s="79"/>
      <c r="Q135" s="79"/>
      <c r="R135" s="79"/>
      <c r="S135" s="79"/>
      <c r="T135" s="79"/>
      <c r="U135" s="79"/>
      <c r="V135" s="79"/>
      <c r="W135" s="79"/>
      <c r="X135" s="79"/>
      <c r="Y135" s="79"/>
    </row>
    <row r="136" spans="1:25" s="1" customFormat="1" ht="12" thickBot="1">
      <c r="A136" s="186" t="s">
        <v>1</v>
      </c>
      <c r="B136" s="187" t="s">
        <v>2</v>
      </c>
      <c r="C136" s="187" t="s">
        <v>174</v>
      </c>
      <c r="D136" s="187" t="s">
        <v>175</v>
      </c>
      <c r="E136" s="82" t="s">
        <v>176</v>
      </c>
      <c r="F136" s="82"/>
      <c r="G136" s="82" t="s">
        <v>177</v>
      </c>
      <c r="H136" s="82"/>
      <c r="I136" s="82" t="s">
        <v>178</v>
      </c>
      <c r="J136" s="83"/>
      <c r="K136" s="188" t="s">
        <v>179</v>
      </c>
      <c r="L136" s="84" t="s">
        <v>11</v>
      </c>
      <c r="M136" s="79"/>
      <c r="N136" s="79"/>
      <c r="O136" s="79"/>
      <c r="P136" s="79"/>
      <c r="Q136" s="79"/>
      <c r="R136" s="79"/>
      <c r="S136" s="79"/>
      <c r="T136" s="79"/>
      <c r="U136" s="79"/>
      <c r="V136" s="79"/>
    </row>
    <row r="137" spans="1:25" s="1" customFormat="1" ht="11.25">
      <c r="A137" s="34" t="s">
        <v>180</v>
      </c>
      <c r="B137" s="189">
        <v>16</v>
      </c>
      <c r="C137" s="189" t="s">
        <v>181</v>
      </c>
      <c r="D137" s="189"/>
      <c r="E137" s="190">
        <v>165</v>
      </c>
      <c r="F137" s="190" t="s">
        <v>182</v>
      </c>
      <c r="G137" s="190">
        <v>345</v>
      </c>
      <c r="H137" s="190" t="s">
        <v>182</v>
      </c>
      <c r="I137" s="190">
        <v>165</v>
      </c>
      <c r="J137" s="191"/>
      <c r="K137" s="188">
        <v>290</v>
      </c>
      <c r="L137" s="84">
        <v>800</v>
      </c>
      <c r="M137" s="79" t="s">
        <v>18</v>
      </c>
      <c r="N137" s="192">
        <v>45263</v>
      </c>
      <c r="O137" s="79"/>
      <c r="P137" s="79"/>
      <c r="Q137" s="79"/>
      <c r="R137" s="79"/>
      <c r="S137" s="79"/>
      <c r="T137" s="79"/>
      <c r="U137" s="79"/>
      <c r="V137" s="79"/>
    </row>
    <row r="138" spans="1:25" s="1" customFormat="1" ht="11.25">
      <c r="A138" s="34" t="s">
        <v>180</v>
      </c>
      <c r="B138" s="189">
        <v>16</v>
      </c>
      <c r="C138" s="189" t="s">
        <v>181</v>
      </c>
      <c r="D138" s="189"/>
      <c r="E138" s="190">
        <v>181</v>
      </c>
      <c r="F138" s="190" t="s">
        <v>182</v>
      </c>
      <c r="G138" s="190">
        <v>360</v>
      </c>
      <c r="H138" s="190" t="s">
        <v>182</v>
      </c>
      <c r="I138" s="190">
        <v>155</v>
      </c>
      <c r="J138" s="191"/>
      <c r="K138" s="188">
        <v>285</v>
      </c>
      <c r="L138" s="84">
        <v>800</v>
      </c>
      <c r="M138" s="79" t="s">
        <v>18</v>
      </c>
      <c r="N138" s="192">
        <v>45059</v>
      </c>
      <c r="O138" s="79"/>
      <c r="P138" s="79"/>
      <c r="Q138" s="79"/>
      <c r="R138" s="79"/>
      <c r="S138" s="79"/>
      <c r="T138" s="79"/>
      <c r="U138" s="79"/>
      <c r="V138" s="79"/>
    </row>
    <row r="139" spans="1:25" s="1" customFormat="1" ht="11.25">
      <c r="A139" s="185" t="s">
        <v>183</v>
      </c>
      <c r="B139" s="185">
        <v>16</v>
      </c>
      <c r="C139" s="185" t="s">
        <v>181</v>
      </c>
      <c r="D139" s="193">
        <v>90</v>
      </c>
      <c r="E139" s="194">
        <f>D139*2.2</f>
        <v>198.00000000000003</v>
      </c>
      <c r="F139" s="195">
        <v>187.5</v>
      </c>
      <c r="G139" s="194">
        <f>F139*2.2</f>
        <v>412.50000000000006</v>
      </c>
      <c r="H139" s="195">
        <v>85</v>
      </c>
      <c r="I139" s="194">
        <f>H139*2.2</f>
        <v>187.00000000000003</v>
      </c>
      <c r="J139" s="53">
        <v>125</v>
      </c>
      <c r="K139" s="76">
        <f>J139*2.2</f>
        <v>275</v>
      </c>
      <c r="L139" s="212">
        <f>E139+G139+I139</f>
        <v>797.50000000000011</v>
      </c>
      <c r="M139" s="13" t="s">
        <v>18</v>
      </c>
      <c r="N139" s="196">
        <v>43730</v>
      </c>
      <c r="O139" s="197"/>
    </row>
    <row r="140" spans="1:25" s="1" customFormat="1" ht="11.25">
      <c r="A140" s="185" t="s">
        <v>184</v>
      </c>
      <c r="B140" s="185">
        <v>33</v>
      </c>
      <c r="C140" s="185" t="s">
        <v>185</v>
      </c>
      <c r="D140" s="193"/>
      <c r="E140" s="194">
        <v>132</v>
      </c>
      <c r="F140" s="195"/>
      <c r="G140" s="194">
        <v>350</v>
      </c>
      <c r="H140" s="195"/>
      <c r="I140" s="194">
        <v>210</v>
      </c>
      <c r="J140" s="53"/>
      <c r="K140" s="76">
        <v>310</v>
      </c>
      <c r="L140" s="212">
        <f>G140+I140+K140</f>
        <v>870</v>
      </c>
      <c r="M140" s="197"/>
      <c r="N140" s="197"/>
    </row>
    <row r="141" spans="1:25" s="1" customFormat="1" ht="11.25">
      <c r="A141" s="185"/>
      <c r="B141" s="185"/>
      <c r="C141" s="185"/>
      <c r="D141" s="193"/>
      <c r="E141" s="194"/>
      <c r="F141" s="195"/>
      <c r="G141" s="194"/>
      <c r="H141" s="195"/>
      <c r="I141" s="194"/>
      <c r="J141" s="53"/>
      <c r="K141" s="76"/>
      <c r="L141" s="212"/>
      <c r="M141" s="197"/>
      <c r="N141" s="197"/>
    </row>
    <row r="142" spans="1:25" s="1" customFormat="1" ht="11.25">
      <c r="A142" s="34" t="s">
        <v>180</v>
      </c>
      <c r="B142" s="189">
        <v>16</v>
      </c>
      <c r="C142" s="189" t="s">
        <v>181</v>
      </c>
      <c r="D142" s="189"/>
      <c r="E142" s="190">
        <v>181</v>
      </c>
      <c r="F142" s="190" t="s">
        <v>182</v>
      </c>
      <c r="G142" s="190">
        <v>360</v>
      </c>
      <c r="H142" s="190" t="s">
        <v>182</v>
      </c>
      <c r="I142" s="190">
        <v>155</v>
      </c>
      <c r="J142" s="191"/>
      <c r="K142" s="188">
        <v>285</v>
      </c>
      <c r="L142" s="84">
        <v>800</v>
      </c>
      <c r="M142" s="79" t="s">
        <v>18</v>
      </c>
      <c r="N142" s="192">
        <v>45059</v>
      </c>
      <c r="O142" s="79"/>
      <c r="P142" s="79"/>
      <c r="Q142" s="79"/>
      <c r="R142" s="79"/>
      <c r="S142" s="79"/>
      <c r="T142" s="79"/>
      <c r="U142" s="79"/>
      <c r="V142" s="79"/>
    </row>
    <row r="143" spans="1:25" s="1" customFormat="1" ht="11.25">
      <c r="A143" s="185" t="s">
        <v>183</v>
      </c>
      <c r="B143" s="185">
        <v>16</v>
      </c>
      <c r="C143" s="185" t="s">
        <v>181</v>
      </c>
      <c r="D143" s="193">
        <v>90</v>
      </c>
      <c r="E143" s="194">
        <f>D143*2.2</f>
        <v>198.00000000000003</v>
      </c>
      <c r="F143" s="195">
        <v>187.5</v>
      </c>
      <c r="G143" s="194">
        <f>F143*2.2</f>
        <v>412.50000000000006</v>
      </c>
      <c r="H143" s="195">
        <v>85</v>
      </c>
      <c r="I143" s="194">
        <f>H143*2.2</f>
        <v>187.00000000000003</v>
      </c>
      <c r="J143" s="53">
        <v>125</v>
      </c>
      <c r="K143" s="76">
        <f>J143*2.2</f>
        <v>275</v>
      </c>
      <c r="L143" s="212">
        <f>E143+G143+I143</f>
        <v>797.50000000000011</v>
      </c>
      <c r="M143" s="13" t="s">
        <v>18</v>
      </c>
      <c r="N143" s="196">
        <v>43730</v>
      </c>
      <c r="O143" s="197"/>
    </row>
    <row r="144" spans="1:25" s="1" customFormat="1" ht="11.25">
      <c r="A144" s="185" t="s">
        <v>184</v>
      </c>
      <c r="B144" s="185">
        <v>33</v>
      </c>
      <c r="C144" s="185" t="s">
        <v>185</v>
      </c>
      <c r="D144" s="193"/>
      <c r="E144" s="194">
        <v>132</v>
      </c>
      <c r="F144" s="195"/>
      <c r="G144" s="194">
        <v>350</v>
      </c>
      <c r="H144" s="195"/>
      <c r="I144" s="194">
        <v>210</v>
      </c>
      <c r="J144" s="53"/>
      <c r="K144" s="76">
        <v>310</v>
      </c>
      <c r="L144" s="212">
        <f>G144+I144+K144</f>
        <v>870</v>
      </c>
      <c r="M144" s="197"/>
      <c r="N144" s="197"/>
    </row>
    <row r="145" spans="1:16" s="79" customFormat="1" ht="11.25">
      <c r="A145" s="77"/>
      <c r="B145" s="77"/>
      <c r="C145" s="77"/>
      <c r="D145" s="77"/>
      <c r="E145" s="78"/>
      <c r="F145" s="78"/>
      <c r="G145" s="78"/>
      <c r="H145" s="78"/>
      <c r="I145" s="78"/>
      <c r="J145" s="48"/>
      <c r="K145" s="48"/>
      <c r="L145" s="80"/>
      <c r="M145" s="81"/>
      <c r="N145" s="81"/>
    </row>
    <row r="146" spans="1:16" s="79" customFormat="1" ht="11.25">
      <c r="A146" s="77"/>
      <c r="B146" s="77"/>
      <c r="C146" s="77"/>
      <c r="D146" s="77"/>
      <c r="E146" s="78"/>
      <c r="F146" s="78"/>
      <c r="G146" s="78"/>
      <c r="H146" s="78"/>
      <c r="I146" s="78"/>
      <c r="J146" s="48"/>
      <c r="K146" s="48"/>
      <c r="L146" s="80"/>
      <c r="M146" s="81"/>
      <c r="N146" s="81"/>
    </row>
    <row r="147" spans="1:16" s="79" customFormat="1" ht="11.25">
      <c r="A147" s="77"/>
      <c r="B147" s="77"/>
      <c r="C147" s="77"/>
      <c r="D147" s="77"/>
      <c r="E147" s="78"/>
      <c r="F147" s="78"/>
      <c r="G147" s="78"/>
      <c r="H147" s="78"/>
      <c r="I147" s="78"/>
      <c r="J147" s="48"/>
      <c r="K147" s="48"/>
      <c r="L147" s="80"/>
      <c r="M147" s="81"/>
      <c r="N147" s="81"/>
    </row>
    <row r="148" spans="1:16" s="79" customFormat="1" ht="12" thickBot="1">
      <c r="A148" s="77"/>
      <c r="B148" s="77"/>
      <c r="C148" s="77"/>
      <c r="D148" s="77"/>
      <c r="E148" s="78"/>
      <c r="F148" s="78"/>
      <c r="G148" s="78"/>
      <c r="H148" s="78"/>
      <c r="I148" s="78"/>
      <c r="J148" s="48"/>
      <c r="K148" s="48"/>
      <c r="L148" s="80"/>
      <c r="M148" s="81"/>
      <c r="N148" s="81"/>
    </row>
    <row r="149" spans="1:16" s="79" customFormat="1" ht="12" thickBot="1">
      <c r="A149" s="85" t="s">
        <v>186</v>
      </c>
      <c r="B149" s="86" t="s">
        <v>187</v>
      </c>
      <c r="C149" s="87" t="s">
        <v>188</v>
      </c>
      <c r="D149" s="87"/>
      <c r="E149" s="88" t="s">
        <v>189</v>
      </c>
      <c r="F149" s="88"/>
      <c r="G149" s="88"/>
      <c r="H149" s="88"/>
      <c r="I149" s="87"/>
      <c r="J149" s="87"/>
      <c r="K149" s="80"/>
      <c r="L149" s="111"/>
      <c r="M149" s="111"/>
      <c r="N149" s="89"/>
      <c r="O149" s="81"/>
      <c r="P149" s="81"/>
    </row>
    <row r="150" spans="1:16" s="79" customFormat="1" ht="13.5" thickBot="1">
      <c r="A150" s="90" t="s">
        <v>1</v>
      </c>
      <c r="B150" s="83" t="s">
        <v>2</v>
      </c>
      <c r="C150" s="83" t="s">
        <v>174</v>
      </c>
      <c r="D150" s="83" t="s">
        <v>175</v>
      </c>
      <c r="E150" s="82"/>
      <c r="F150" s="82"/>
      <c r="G150" s="82"/>
      <c r="H150" s="82" t="s">
        <v>177</v>
      </c>
      <c r="I150" s="82"/>
      <c r="J150" s="87" t="s">
        <v>190</v>
      </c>
      <c r="K150" s="80"/>
      <c r="L150" s="112" t="s">
        <v>179</v>
      </c>
      <c r="M150" s="91" t="s">
        <v>11</v>
      </c>
      <c r="N150" s="81"/>
      <c r="O150" s="81"/>
    </row>
    <row r="151" spans="1:16" s="1" customFormat="1" ht="12" thickBot="1">
      <c r="A151" s="92" t="s">
        <v>191</v>
      </c>
      <c r="B151" s="93">
        <v>22</v>
      </c>
      <c r="C151" s="93" t="s">
        <v>74</v>
      </c>
      <c r="D151" s="94">
        <v>60</v>
      </c>
      <c r="E151" s="95">
        <v>60</v>
      </c>
      <c r="F151" s="96">
        <f t="shared" ref="F151:F161" si="11">E151*2.2</f>
        <v>132</v>
      </c>
      <c r="G151" s="95">
        <v>150</v>
      </c>
      <c r="H151" s="97">
        <f>G151*2.2</f>
        <v>330</v>
      </c>
      <c r="I151" s="95">
        <v>87.5</v>
      </c>
      <c r="J151" s="97">
        <f>I151*2.2</f>
        <v>192.50000000000003</v>
      </c>
      <c r="K151" s="95">
        <v>155</v>
      </c>
      <c r="L151" s="113">
        <f t="shared" ref="L151:L161" si="12">K151*2.2</f>
        <v>341</v>
      </c>
      <c r="M151" s="84">
        <f t="shared" ref="M151:M172" si="13">H151+J151+L151</f>
        <v>863.5</v>
      </c>
      <c r="N151" s="98" t="s">
        <v>18</v>
      </c>
      <c r="O151" s="99">
        <v>2011</v>
      </c>
    </row>
    <row r="152" spans="1:16" s="1" customFormat="1" ht="12" thickBot="1">
      <c r="A152" s="18" t="s">
        <v>192</v>
      </c>
      <c r="B152" s="19">
        <v>22</v>
      </c>
      <c r="C152" s="19" t="s">
        <v>74</v>
      </c>
      <c r="D152" s="59">
        <v>82.5</v>
      </c>
      <c r="E152" s="39">
        <v>82.5</v>
      </c>
      <c r="F152" s="96">
        <f t="shared" si="11"/>
        <v>181.50000000000003</v>
      </c>
      <c r="G152" s="39">
        <v>287.5</v>
      </c>
      <c r="H152" s="97">
        <f t="shared" ref="H152:H171" si="14">G152*2.2</f>
        <v>632.5</v>
      </c>
      <c r="I152" s="39">
        <v>150</v>
      </c>
      <c r="J152" s="97">
        <f t="shared" ref="J152:J171" si="15">I152*2.2</f>
        <v>330</v>
      </c>
      <c r="K152" s="39">
        <v>217.5</v>
      </c>
      <c r="L152" s="113">
        <f t="shared" si="12"/>
        <v>478.50000000000006</v>
      </c>
      <c r="M152" s="84">
        <f t="shared" si="13"/>
        <v>1441</v>
      </c>
      <c r="N152" s="93" t="s">
        <v>193</v>
      </c>
      <c r="O152" s="100">
        <v>2015</v>
      </c>
    </row>
    <row r="153" spans="1:16" s="1" customFormat="1" ht="12" thickBot="1">
      <c r="A153" s="28" t="s">
        <v>194</v>
      </c>
      <c r="B153" s="29">
        <v>23</v>
      </c>
      <c r="C153" s="29" t="s">
        <v>74</v>
      </c>
      <c r="D153" s="62">
        <v>64.099999999999994</v>
      </c>
      <c r="E153" s="42">
        <v>67.5</v>
      </c>
      <c r="F153" s="96">
        <f t="shared" si="11"/>
        <v>148.5</v>
      </c>
      <c r="G153" s="42">
        <v>170</v>
      </c>
      <c r="H153" s="97">
        <f t="shared" si="14"/>
        <v>374.00000000000006</v>
      </c>
      <c r="I153" s="42">
        <v>95</v>
      </c>
      <c r="J153" s="97">
        <f t="shared" si="15"/>
        <v>209.00000000000003</v>
      </c>
      <c r="K153" s="42">
        <v>185</v>
      </c>
      <c r="L153" s="113">
        <f t="shared" si="12"/>
        <v>407.00000000000006</v>
      </c>
      <c r="M153" s="84">
        <f t="shared" si="13"/>
        <v>990.00000000000023</v>
      </c>
      <c r="N153" s="19" t="s">
        <v>18</v>
      </c>
      <c r="O153" s="100">
        <v>2015</v>
      </c>
    </row>
    <row r="154" spans="1:16" s="1" customFormat="1" ht="12" thickBot="1">
      <c r="A154" s="28" t="s">
        <v>195</v>
      </c>
      <c r="B154" s="29">
        <v>25</v>
      </c>
      <c r="C154" s="29" t="s">
        <v>84</v>
      </c>
      <c r="D154" s="62">
        <v>52.5</v>
      </c>
      <c r="E154" s="42">
        <v>52</v>
      </c>
      <c r="F154" s="96">
        <f t="shared" si="11"/>
        <v>114.4</v>
      </c>
      <c r="G154" s="42">
        <v>175</v>
      </c>
      <c r="H154" s="97">
        <f t="shared" si="14"/>
        <v>385.00000000000006</v>
      </c>
      <c r="I154" s="42">
        <v>107.5</v>
      </c>
      <c r="J154" s="97">
        <f t="shared" si="15"/>
        <v>236.50000000000003</v>
      </c>
      <c r="K154" s="42">
        <v>147.5</v>
      </c>
      <c r="L154" s="113">
        <f t="shared" si="12"/>
        <v>324.5</v>
      </c>
      <c r="M154" s="84">
        <f t="shared" si="13"/>
        <v>946.00000000000011</v>
      </c>
      <c r="N154" s="29" t="s">
        <v>18</v>
      </c>
      <c r="O154" s="100">
        <v>2010</v>
      </c>
    </row>
    <row r="155" spans="1:16" s="1" customFormat="1" ht="12" thickBot="1">
      <c r="A155" s="28" t="s">
        <v>196</v>
      </c>
      <c r="B155" s="29">
        <v>25</v>
      </c>
      <c r="C155" s="29" t="s">
        <v>84</v>
      </c>
      <c r="D155" s="62">
        <v>56</v>
      </c>
      <c r="E155" s="42">
        <v>56</v>
      </c>
      <c r="F155" s="96">
        <f t="shared" si="11"/>
        <v>123.20000000000002</v>
      </c>
      <c r="G155" s="42">
        <v>205</v>
      </c>
      <c r="H155" s="97">
        <f t="shared" si="14"/>
        <v>451.00000000000006</v>
      </c>
      <c r="I155" s="42">
        <v>110</v>
      </c>
      <c r="J155" s="97">
        <f t="shared" si="15"/>
        <v>242.00000000000003</v>
      </c>
      <c r="K155" s="42">
        <v>155</v>
      </c>
      <c r="L155" s="113">
        <f t="shared" si="12"/>
        <v>341</v>
      </c>
      <c r="M155" s="84">
        <f t="shared" si="13"/>
        <v>1034</v>
      </c>
      <c r="N155" s="29" t="s">
        <v>18</v>
      </c>
      <c r="O155" s="100">
        <v>2010</v>
      </c>
    </row>
    <row r="156" spans="1:16" s="1" customFormat="1" ht="12" thickBot="1">
      <c r="A156" s="28" t="s">
        <v>197</v>
      </c>
      <c r="B156" s="29">
        <v>27</v>
      </c>
      <c r="C156" s="29" t="s">
        <v>84</v>
      </c>
      <c r="D156" s="62">
        <v>60</v>
      </c>
      <c r="E156" s="42">
        <v>60</v>
      </c>
      <c r="F156" s="96">
        <f t="shared" si="11"/>
        <v>132</v>
      </c>
      <c r="G156" s="42">
        <v>142.5</v>
      </c>
      <c r="H156" s="97">
        <f t="shared" si="14"/>
        <v>313.5</v>
      </c>
      <c r="I156" s="42">
        <v>80</v>
      </c>
      <c r="J156" s="97">
        <f t="shared" si="15"/>
        <v>176</v>
      </c>
      <c r="K156" s="42">
        <v>167.5</v>
      </c>
      <c r="L156" s="113">
        <f t="shared" si="12"/>
        <v>368.50000000000006</v>
      </c>
      <c r="M156" s="84">
        <f t="shared" si="13"/>
        <v>858</v>
      </c>
      <c r="N156" s="29" t="s">
        <v>18</v>
      </c>
      <c r="O156" s="100">
        <v>2009</v>
      </c>
    </row>
    <row r="157" spans="1:16" s="1" customFormat="1" ht="12" thickBot="1">
      <c r="A157" s="28" t="s">
        <v>198</v>
      </c>
      <c r="B157" s="29">
        <v>40</v>
      </c>
      <c r="C157" s="29" t="s">
        <v>84</v>
      </c>
      <c r="D157" s="62">
        <v>66.5</v>
      </c>
      <c r="E157" s="42">
        <v>67.5</v>
      </c>
      <c r="F157" s="96">
        <f t="shared" si="11"/>
        <v>148.5</v>
      </c>
      <c r="G157" s="42">
        <v>260</v>
      </c>
      <c r="H157" s="97">
        <f t="shared" si="14"/>
        <v>572</v>
      </c>
      <c r="I157" s="42">
        <v>150</v>
      </c>
      <c r="J157" s="97">
        <f t="shared" si="15"/>
        <v>330</v>
      </c>
      <c r="K157" s="42">
        <v>215</v>
      </c>
      <c r="L157" s="113">
        <f t="shared" si="12"/>
        <v>473.00000000000006</v>
      </c>
      <c r="M157" s="84">
        <f t="shared" si="13"/>
        <v>1375</v>
      </c>
      <c r="N157" s="29" t="s">
        <v>18</v>
      </c>
      <c r="O157" s="100">
        <v>2008</v>
      </c>
    </row>
    <row r="158" spans="1:16" s="1" customFormat="1" ht="12" thickBot="1">
      <c r="A158" s="101" t="s">
        <v>199</v>
      </c>
      <c r="B158" s="102">
        <v>30</v>
      </c>
      <c r="C158" s="102" t="s">
        <v>84</v>
      </c>
      <c r="D158" s="103">
        <v>72.7</v>
      </c>
      <c r="E158" s="104">
        <v>75</v>
      </c>
      <c r="F158" s="96">
        <f t="shared" si="11"/>
        <v>165</v>
      </c>
      <c r="G158" s="104">
        <v>165</v>
      </c>
      <c r="H158" s="97">
        <f t="shared" si="14"/>
        <v>363.00000000000006</v>
      </c>
      <c r="I158" s="104">
        <v>110</v>
      </c>
      <c r="J158" s="97">
        <f t="shared" si="15"/>
        <v>242.00000000000003</v>
      </c>
      <c r="K158" s="104">
        <v>150</v>
      </c>
      <c r="L158" s="113">
        <f t="shared" si="12"/>
        <v>330</v>
      </c>
      <c r="M158" s="84">
        <f t="shared" si="13"/>
        <v>935.00000000000011</v>
      </c>
      <c r="N158" s="29" t="s">
        <v>18</v>
      </c>
      <c r="O158" s="100">
        <v>2008</v>
      </c>
    </row>
    <row r="159" spans="1:16" s="1" customFormat="1" ht="12" thickBot="1">
      <c r="A159" s="101" t="s">
        <v>200</v>
      </c>
      <c r="B159" s="102">
        <v>26</v>
      </c>
      <c r="C159" s="102" t="s">
        <v>84</v>
      </c>
      <c r="D159" s="103">
        <v>81.2</v>
      </c>
      <c r="E159" s="104">
        <v>82.5</v>
      </c>
      <c r="F159" s="96">
        <f t="shared" si="11"/>
        <v>181.50000000000003</v>
      </c>
      <c r="G159" s="104">
        <v>337.5</v>
      </c>
      <c r="H159" s="97">
        <f t="shared" si="14"/>
        <v>742.50000000000011</v>
      </c>
      <c r="I159" s="104">
        <v>100</v>
      </c>
      <c r="J159" s="97">
        <f t="shared" si="15"/>
        <v>220.00000000000003</v>
      </c>
      <c r="K159" s="104">
        <v>402</v>
      </c>
      <c r="L159" s="113">
        <f t="shared" si="12"/>
        <v>884.40000000000009</v>
      </c>
      <c r="M159" s="84">
        <f t="shared" si="13"/>
        <v>1846.9</v>
      </c>
      <c r="N159" s="102" t="s">
        <v>18</v>
      </c>
      <c r="O159" s="100">
        <v>2010</v>
      </c>
    </row>
    <row r="160" spans="1:16" s="1" customFormat="1" ht="12" thickBot="1">
      <c r="A160" s="92" t="s">
        <v>201</v>
      </c>
      <c r="B160" s="93">
        <v>44</v>
      </c>
      <c r="C160" s="93" t="s">
        <v>84</v>
      </c>
      <c r="D160" s="94">
        <v>165.5</v>
      </c>
      <c r="E160" s="95">
        <v>165</v>
      </c>
      <c r="F160" s="96">
        <f t="shared" si="11"/>
        <v>363.00000000000006</v>
      </c>
      <c r="G160" s="95">
        <v>215</v>
      </c>
      <c r="H160" s="97">
        <f t="shared" si="14"/>
        <v>473.00000000000006</v>
      </c>
      <c r="I160" s="95">
        <v>120</v>
      </c>
      <c r="J160" s="97">
        <f t="shared" si="15"/>
        <v>264</v>
      </c>
      <c r="K160" s="95">
        <v>197.5</v>
      </c>
      <c r="L160" s="113">
        <f t="shared" si="12"/>
        <v>434.50000000000006</v>
      </c>
      <c r="M160" s="84">
        <f t="shared" si="13"/>
        <v>1171.5</v>
      </c>
      <c r="N160" s="102" t="s">
        <v>18</v>
      </c>
      <c r="O160" s="100">
        <v>2009</v>
      </c>
    </row>
    <row r="161" spans="1:16" s="1" customFormat="1" ht="12" thickBot="1">
      <c r="A161" s="105" t="s">
        <v>202</v>
      </c>
      <c r="B161" s="106">
        <v>32</v>
      </c>
      <c r="C161" s="106" t="s">
        <v>84</v>
      </c>
      <c r="D161" s="107">
        <v>110</v>
      </c>
      <c r="E161" s="108">
        <v>110</v>
      </c>
      <c r="F161" s="96">
        <f t="shared" si="11"/>
        <v>242.00000000000003</v>
      </c>
      <c r="G161" s="108">
        <v>195</v>
      </c>
      <c r="H161" s="97">
        <f t="shared" si="14"/>
        <v>429.00000000000006</v>
      </c>
      <c r="I161" s="108">
        <v>100</v>
      </c>
      <c r="J161" s="97">
        <f t="shared" si="15"/>
        <v>220.00000000000003</v>
      </c>
      <c r="K161" s="108">
        <v>182.5</v>
      </c>
      <c r="L161" s="113">
        <f t="shared" si="12"/>
        <v>401.50000000000006</v>
      </c>
      <c r="M161" s="84">
        <f t="shared" si="13"/>
        <v>1050.5000000000002</v>
      </c>
      <c r="N161" s="93" t="s">
        <v>203</v>
      </c>
      <c r="O161" s="109">
        <v>43730</v>
      </c>
    </row>
    <row r="162" spans="1:16" s="1" customFormat="1" ht="12" thickBot="1">
      <c r="A162" s="105" t="s">
        <v>204</v>
      </c>
      <c r="B162" s="106">
        <v>37</v>
      </c>
      <c r="C162" s="106" t="s">
        <v>148</v>
      </c>
      <c r="D162" s="107"/>
      <c r="E162" s="108"/>
      <c r="F162" s="96">
        <v>123</v>
      </c>
      <c r="G162" s="108"/>
      <c r="H162" s="97">
        <v>400</v>
      </c>
      <c r="I162" s="108"/>
      <c r="J162" s="97">
        <v>220</v>
      </c>
      <c r="K162" s="108"/>
      <c r="L162" s="113">
        <v>330</v>
      </c>
      <c r="M162" s="84">
        <f t="shared" si="13"/>
        <v>950</v>
      </c>
      <c r="N162" s="106" t="s">
        <v>18</v>
      </c>
      <c r="O162" s="109">
        <v>45059</v>
      </c>
    </row>
    <row r="163" spans="1:16" s="1" customFormat="1" ht="12" thickBot="1">
      <c r="A163" s="105" t="s">
        <v>205</v>
      </c>
      <c r="B163" s="106">
        <v>33</v>
      </c>
      <c r="C163" s="106" t="s">
        <v>206</v>
      </c>
      <c r="D163" s="107">
        <v>64</v>
      </c>
      <c r="E163" s="108">
        <v>67.5</v>
      </c>
      <c r="F163" s="96">
        <f>E163*2.2</f>
        <v>148.5</v>
      </c>
      <c r="G163" s="108">
        <v>145</v>
      </c>
      <c r="H163" s="97">
        <f t="shared" si="14"/>
        <v>319</v>
      </c>
      <c r="I163" s="108">
        <v>82.5</v>
      </c>
      <c r="J163" s="97">
        <f t="shared" si="15"/>
        <v>181.50000000000003</v>
      </c>
      <c r="K163" s="108">
        <v>137.5</v>
      </c>
      <c r="L163" s="113">
        <f>K163*2.2</f>
        <v>302.5</v>
      </c>
      <c r="M163" s="84">
        <f t="shared" si="13"/>
        <v>803</v>
      </c>
      <c r="N163" s="106" t="s">
        <v>18</v>
      </c>
      <c r="O163" s="100">
        <v>2010</v>
      </c>
    </row>
    <row r="164" spans="1:16" s="1" customFormat="1" ht="12" thickBot="1">
      <c r="A164" s="28" t="s">
        <v>207</v>
      </c>
      <c r="B164" s="29">
        <v>39</v>
      </c>
      <c r="C164" s="29" t="s">
        <v>148</v>
      </c>
      <c r="D164" s="62">
        <v>69</v>
      </c>
      <c r="E164" s="42">
        <v>75</v>
      </c>
      <c r="F164" s="96">
        <f>E164*2.2</f>
        <v>165</v>
      </c>
      <c r="G164" s="42">
        <v>110</v>
      </c>
      <c r="H164" s="97">
        <f t="shared" si="14"/>
        <v>242.00000000000003</v>
      </c>
      <c r="I164" s="42">
        <v>60</v>
      </c>
      <c r="J164" s="97">
        <f t="shared" si="15"/>
        <v>132</v>
      </c>
      <c r="K164" s="42">
        <v>125</v>
      </c>
      <c r="L164" s="113">
        <f>K164*2.2</f>
        <v>275</v>
      </c>
      <c r="M164" s="84">
        <f t="shared" si="13"/>
        <v>649</v>
      </c>
      <c r="N164" s="106" t="s">
        <v>18</v>
      </c>
      <c r="O164" s="100">
        <v>2014</v>
      </c>
    </row>
    <row r="165" spans="1:16" s="1" customFormat="1" ht="12" thickBot="1">
      <c r="A165" s="28" t="s">
        <v>197</v>
      </c>
      <c r="B165" s="29">
        <v>40</v>
      </c>
      <c r="C165" s="29" t="s">
        <v>153</v>
      </c>
      <c r="D165" s="62">
        <v>60</v>
      </c>
      <c r="E165" s="42">
        <v>60</v>
      </c>
      <c r="F165" s="96">
        <f>E165*2.2</f>
        <v>132</v>
      </c>
      <c r="G165" s="42">
        <v>142.5</v>
      </c>
      <c r="H165" s="97">
        <f t="shared" si="14"/>
        <v>313.5</v>
      </c>
      <c r="I165" s="42">
        <v>80</v>
      </c>
      <c r="J165" s="97">
        <f t="shared" si="15"/>
        <v>176</v>
      </c>
      <c r="K165" s="42">
        <v>167.5</v>
      </c>
      <c r="L165" s="113">
        <f>K165*2.2</f>
        <v>368.50000000000006</v>
      </c>
      <c r="M165" s="84">
        <f t="shared" si="13"/>
        <v>858</v>
      </c>
      <c r="N165" s="29" t="s">
        <v>18</v>
      </c>
      <c r="O165" s="100">
        <v>2010</v>
      </c>
    </row>
    <row r="166" spans="1:16" s="1" customFormat="1" ht="12" thickBot="1">
      <c r="A166" s="28" t="s">
        <v>198</v>
      </c>
      <c r="B166" s="29">
        <v>40</v>
      </c>
      <c r="C166" s="29" t="s">
        <v>208</v>
      </c>
      <c r="D166" s="62">
        <v>66.5</v>
      </c>
      <c r="E166" s="42">
        <v>67.5</v>
      </c>
      <c r="F166" s="96">
        <f>E166*2.2</f>
        <v>148.5</v>
      </c>
      <c r="G166" s="42">
        <v>260</v>
      </c>
      <c r="H166" s="97">
        <f t="shared" si="14"/>
        <v>572</v>
      </c>
      <c r="I166" s="42">
        <v>150</v>
      </c>
      <c r="J166" s="97">
        <f t="shared" si="15"/>
        <v>330</v>
      </c>
      <c r="K166" s="42">
        <v>215</v>
      </c>
      <c r="L166" s="113">
        <f>K166*2.2</f>
        <v>473.00000000000006</v>
      </c>
      <c r="M166" s="84">
        <f t="shared" si="13"/>
        <v>1375</v>
      </c>
      <c r="N166" s="29" t="s">
        <v>18</v>
      </c>
      <c r="O166" s="100">
        <v>2008</v>
      </c>
    </row>
    <row r="167" spans="1:16" s="1" customFormat="1" ht="12" thickBot="1">
      <c r="A167" s="110" t="s">
        <v>209</v>
      </c>
      <c r="B167" s="29">
        <v>43</v>
      </c>
      <c r="C167" s="29" t="s">
        <v>153</v>
      </c>
      <c r="D167" s="62">
        <v>81.3</v>
      </c>
      <c r="E167" s="42" t="s">
        <v>210</v>
      </c>
      <c r="F167" s="96">
        <v>165</v>
      </c>
      <c r="G167" s="42">
        <v>235</v>
      </c>
      <c r="H167" s="97">
        <f t="shared" si="14"/>
        <v>517</v>
      </c>
      <c r="I167" s="42">
        <v>122.5</v>
      </c>
      <c r="J167" s="97">
        <f t="shared" si="15"/>
        <v>269.5</v>
      </c>
      <c r="K167" s="42">
        <v>230</v>
      </c>
      <c r="L167" s="113">
        <f>K167*2.2</f>
        <v>506.00000000000006</v>
      </c>
      <c r="M167" s="84">
        <f t="shared" si="13"/>
        <v>1292.5</v>
      </c>
      <c r="N167" s="29" t="s">
        <v>18</v>
      </c>
      <c r="O167" s="100">
        <v>2008</v>
      </c>
    </row>
    <row r="168" spans="1:16" s="1" customFormat="1" ht="12" thickBot="1">
      <c r="A168" s="110" t="s">
        <v>211</v>
      </c>
      <c r="B168" s="29">
        <v>41</v>
      </c>
      <c r="C168" s="29" t="s">
        <v>153</v>
      </c>
      <c r="D168" s="62"/>
      <c r="E168" s="42"/>
      <c r="F168" s="96">
        <v>181</v>
      </c>
      <c r="G168" s="42"/>
      <c r="H168" s="97">
        <v>465</v>
      </c>
      <c r="I168" s="42"/>
      <c r="J168" s="97">
        <v>220</v>
      </c>
      <c r="K168" s="42"/>
      <c r="L168" s="113">
        <v>410</v>
      </c>
      <c r="M168" s="84">
        <f t="shared" si="13"/>
        <v>1095</v>
      </c>
      <c r="N168" s="29"/>
      <c r="O168" s="100"/>
    </row>
    <row r="169" spans="1:16" s="1" customFormat="1" ht="12" thickBot="1">
      <c r="A169" s="92" t="s">
        <v>201</v>
      </c>
      <c r="B169" s="93">
        <v>44</v>
      </c>
      <c r="C169" s="29" t="s">
        <v>153</v>
      </c>
      <c r="D169" s="94">
        <v>165.5</v>
      </c>
      <c r="E169" s="95">
        <v>165</v>
      </c>
      <c r="F169" s="96">
        <v>165</v>
      </c>
      <c r="G169" s="95">
        <v>215</v>
      </c>
      <c r="H169" s="97">
        <f t="shared" si="14"/>
        <v>473.00000000000006</v>
      </c>
      <c r="I169" s="95">
        <v>120</v>
      </c>
      <c r="J169" s="97">
        <f t="shared" si="15"/>
        <v>264</v>
      </c>
      <c r="K169" s="95">
        <v>197.5</v>
      </c>
      <c r="L169" s="113">
        <f>K169*2.2</f>
        <v>434.50000000000006</v>
      </c>
      <c r="M169" s="84">
        <f t="shared" si="13"/>
        <v>1171.5</v>
      </c>
      <c r="N169" s="29" t="s">
        <v>18</v>
      </c>
      <c r="O169" s="100">
        <v>2010</v>
      </c>
    </row>
    <row r="170" spans="1:16" s="1" customFormat="1" ht="12" thickBot="1">
      <c r="A170" s="110" t="s">
        <v>25</v>
      </c>
      <c r="B170" s="29">
        <v>42</v>
      </c>
      <c r="C170" s="102" t="s">
        <v>161</v>
      </c>
      <c r="D170" s="62">
        <v>99.09</v>
      </c>
      <c r="E170" s="42">
        <v>100</v>
      </c>
      <c r="F170" s="96">
        <f>E170*2.2</f>
        <v>220.00000000000003</v>
      </c>
      <c r="G170" s="42">
        <v>247.5</v>
      </c>
      <c r="H170" s="97">
        <f t="shared" si="14"/>
        <v>544.5</v>
      </c>
      <c r="I170" s="42">
        <v>72.5</v>
      </c>
      <c r="J170" s="97">
        <f t="shared" si="15"/>
        <v>159.5</v>
      </c>
      <c r="K170" s="42">
        <v>182.5</v>
      </c>
      <c r="L170" s="113">
        <f>K170*2.2</f>
        <v>401.50000000000006</v>
      </c>
      <c r="M170" s="84">
        <f t="shared" si="13"/>
        <v>1105.5</v>
      </c>
      <c r="N170" s="93" t="s">
        <v>203</v>
      </c>
      <c r="O170" s="109">
        <v>43730</v>
      </c>
    </row>
    <row r="171" spans="1:16" s="1" customFormat="1" ht="12" thickBot="1">
      <c r="A171" s="102" t="s">
        <v>212</v>
      </c>
      <c r="B171" s="102">
        <v>53</v>
      </c>
      <c r="C171" s="75" t="s">
        <v>161</v>
      </c>
      <c r="D171" s="103">
        <v>78.5</v>
      </c>
      <c r="E171" s="104">
        <v>82.5</v>
      </c>
      <c r="F171" s="96">
        <f>E171*2.2</f>
        <v>181.50000000000003</v>
      </c>
      <c r="G171" s="104">
        <v>185</v>
      </c>
      <c r="H171" s="97">
        <f t="shared" si="14"/>
        <v>407.00000000000006</v>
      </c>
      <c r="I171" s="104">
        <v>100</v>
      </c>
      <c r="J171" s="97">
        <f t="shared" si="15"/>
        <v>220.00000000000003</v>
      </c>
      <c r="K171" s="104">
        <v>150</v>
      </c>
      <c r="L171" s="113">
        <f>K171*2.2</f>
        <v>330</v>
      </c>
      <c r="M171" s="84">
        <f t="shared" si="13"/>
        <v>957.00000000000011</v>
      </c>
      <c r="N171" s="29" t="s">
        <v>18</v>
      </c>
      <c r="O171" s="100">
        <v>2019</v>
      </c>
    </row>
    <row r="172" spans="1:16" s="79" customFormat="1" ht="11.25">
      <c r="A172" s="75" t="s">
        <v>213</v>
      </c>
      <c r="B172" s="75">
        <v>61</v>
      </c>
      <c r="C172" s="75" t="s">
        <v>167</v>
      </c>
      <c r="D172" s="66"/>
      <c r="E172" s="53"/>
      <c r="F172" s="48">
        <v>198</v>
      </c>
      <c r="G172" s="53"/>
      <c r="H172" s="57">
        <v>425</v>
      </c>
      <c r="I172" s="53"/>
      <c r="J172" s="57">
        <v>230</v>
      </c>
      <c r="K172" s="53"/>
      <c r="L172" s="208">
        <v>320</v>
      </c>
      <c r="M172" s="84">
        <f t="shared" si="13"/>
        <v>975</v>
      </c>
      <c r="N172" s="29" t="s">
        <v>18</v>
      </c>
      <c r="O172" s="183">
        <v>45263</v>
      </c>
      <c r="P172" s="48"/>
    </row>
    <row r="173" spans="1:16" s="79" customFormat="1" ht="11.25">
      <c r="A173" s="75"/>
      <c r="B173" s="75"/>
      <c r="C173" s="75"/>
      <c r="D173" s="75"/>
      <c r="E173" s="48"/>
      <c r="F173" s="48"/>
      <c r="G173" s="48"/>
      <c r="H173" s="48"/>
      <c r="I173" s="48"/>
      <c r="J173" s="48"/>
      <c r="K173" s="48"/>
      <c r="L173" s="51"/>
      <c r="M173" s="202"/>
      <c r="N173" s="203"/>
      <c r="O173" s="75"/>
      <c r="P173" s="48"/>
    </row>
    <row r="174" spans="1:16" s="79" customFormat="1" ht="11.25">
      <c r="A174" s="75"/>
      <c r="B174" s="75"/>
      <c r="C174" s="13"/>
      <c r="D174" s="75"/>
      <c r="E174" s="48"/>
      <c r="F174" s="48"/>
      <c r="G174" s="48"/>
      <c r="H174" s="48"/>
      <c r="I174" s="48"/>
      <c r="J174" s="48"/>
      <c r="K174" s="48"/>
      <c r="L174" s="51"/>
      <c r="M174" s="202"/>
      <c r="N174" s="203"/>
      <c r="O174" s="75"/>
      <c r="P174" s="48"/>
    </row>
    <row r="175" spans="1:16" s="1" customFormat="1" ht="20.25" customHeight="1">
      <c r="B175" s="46" t="s">
        <v>214</v>
      </c>
      <c r="C175" s="13" t="s">
        <v>125</v>
      </c>
      <c r="D175" s="13"/>
      <c r="E175" s="48"/>
      <c r="F175" s="53"/>
      <c r="G175" s="74" t="s">
        <v>120</v>
      </c>
      <c r="H175" s="53"/>
      <c r="I175" s="74" t="s">
        <v>215</v>
      </c>
      <c r="J175" s="179"/>
      <c r="K175" s="67" t="s">
        <v>216</v>
      </c>
      <c r="L175" s="75"/>
      <c r="M175" s="51"/>
      <c r="N175" s="51"/>
      <c r="O175" s="51"/>
      <c r="P175" s="6"/>
    </row>
    <row r="176" spans="1:16" s="1" customFormat="1" ht="12" customHeight="1">
      <c r="A176" s="1" t="s">
        <v>217</v>
      </c>
      <c r="B176" s="46">
        <v>15</v>
      </c>
      <c r="C176" s="13" t="s">
        <v>128</v>
      </c>
      <c r="D176" s="13">
        <v>15</v>
      </c>
      <c r="E176" s="48">
        <v>242</v>
      </c>
      <c r="F176" s="53"/>
      <c r="G176" s="74">
        <v>200</v>
      </c>
      <c r="H176" s="53"/>
      <c r="I176" s="74">
        <v>295</v>
      </c>
      <c r="J176" s="179"/>
      <c r="K176" s="67">
        <v>4956</v>
      </c>
      <c r="L176" s="75"/>
      <c r="M176" s="51"/>
      <c r="N176" s="51" t="s">
        <v>18</v>
      </c>
      <c r="O176" s="180">
        <v>45264</v>
      </c>
      <c r="P176" s="6"/>
    </row>
    <row r="177" spans="1:17" s="1" customFormat="1" ht="12" customHeight="1">
      <c r="A177" s="1" t="s">
        <v>127</v>
      </c>
      <c r="B177" s="46">
        <v>16</v>
      </c>
      <c r="C177" s="13" t="s">
        <v>128</v>
      </c>
      <c r="D177" s="13">
        <v>16</v>
      </c>
      <c r="E177" s="48">
        <v>132</v>
      </c>
      <c r="F177" s="53"/>
      <c r="G177" s="74">
        <v>125</v>
      </c>
      <c r="H177" s="53"/>
      <c r="I177" s="74">
        <v>260</v>
      </c>
      <c r="J177" s="179"/>
      <c r="K177" s="67">
        <v>385</v>
      </c>
      <c r="L177" s="75"/>
      <c r="M177" s="51"/>
      <c r="N177" s="51" t="s">
        <v>18</v>
      </c>
      <c r="O177" s="180">
        <v>45263</v>
      </c>
      <c r="P177" s="6"/>
    </row>
    <row r="178" spans="1:17" s="1" customFormat="1" ht="12" customHeight="1">
      <c r="A178" s="1" t="s">
        <v>127</v>
      </c>
      <c r="B178" s="46">
        <v>17</v>
      </c>
      <c r="C178" s="13" t="s">
        <v>128</v>
      </c>
      <c r="D178" s="13">
        <v>17</v>
      </c>
      <c r="E178" s="48">
        <v>148</v>
      </c>
      <c r="F178" s="53"/>
      <c r="G178" s="74">
        <v>125</v>
      </c>
      <c r="H178" s="53"/>
      <c r="I178" s="74">
        <v>290</v>
      </c>
      <c r="J178" s="179"/>
      <c r="K178" s="67">
        <v>415</v>
      </c>
      <c r="L178" s="75"/>
      <c r="M178" s="51"/>
      <c r="N178" s="51" t="s">
        <v>18</v>
      </c>
      <c r="O178" s="180">
        <v>45632</v>
      </c>
      <c r="P178" s="6"/>
    </row>
    <row r="179" spans="1:17" s="1" customFormat="1" ht="12" customHeight="1">
      <c r="A179" s="181" t="s">
        <v>218</v>
      </c>
      <c r="B179" s="46">
        <v>20</v>
      </c>
      <c r="C179" s="13" t="s">
        <v>153</v>
      </c>
      <c r="D179" s="13"/>
      <c r="E179" s="48">
        <v>198</v>
      </c>
      <c r="F179" s="53"/>
      <c r="G179" s="74">
        <v>200</v>
      </c>
      <c r="H179" s="53"/>
      <c r="I179" s="74">
        <v>295</v>
      </c>
      <c r="J179" s="179"/>
      <c r="K179" s="67">
        <f>G179+I179</f>
        <v>495</v>
      </c>
      <c r="L179" s="75"/>
      <c r="M179" s="51"/>
      <c r="N179" s="51" t="s">
        <v>18</v>
      </c>
      <c r="O179" s="182">
        <v>45264</v>
      </c>
      <c r="P179" s="6"/>
    </row>
    <row r="180" spans="1:17" s="1" customFormat="1" ht="12" customHeight="1">
      <c r="A180" s="181" t="s">
        <v>68</v>
      </c>
      <c r="B180" s="46">
        <v>33</v>
      </c>
      <c r="C180" s="13" t="s">
        <v>84</v>
      </c>
      <c r="D180" s="13">
        <v>33</v>
      </c>
      <c r="E180" s="48">
        <v>165</v>
      </c>
      <c r="F180" s="53"/>
      <c r="G180" s="74">
        <v>236</v>
      </c>
      <c r="H180" s="53"/>
      <c r="I180" s="74">
        <v>446</v>
      </c>
      <c r="J180" s="179"/>
      <c r="K180" s="67">
        <v>682</v>
      </c>
      <c r="L180" s="75"/>
      <c r="M180" s="51"/>
      <c r="N180" s="51" t="s">
        <v>18</v>
      </c>
      <c r="O180" s="182">
        <v>45472</v>
      </c>
      <c r="P180" s="6"/>
    </row>
    <row r="181" spans="1:17" s="1" customFormat="1" ht="12" customHeight="1">
      <c r="A181" s="181" t="s">
        <v>142</v>
      </c>
      <c r="B181" s="46">
        <v>30</v>
      </c>
      <c r="C181" s="13" t="s">
        <v>84</v>
      </c>
      <c r="D181" s="13">
        <v>30</v>
      </c>
      <c r="E181" s="48">
        <v>198</v>
      </c>
      <c r="F181" s="53"/>
      <c r="G181" s="74">
        <v>176</v>
      </c>
      <c r="H181" s="53"/>
      <c r="I181" s="74">
        <v>386</v>
      </c>
      <c r="J181" s="179"/>
      <c r="K181" s="67">
        <v>562</v>
      </c>
      <c r="L181" s="75"/>
      <c r="M181" s="51"/>
      <c r="N181" s="51" t="s">
        <v>18</v>
      </c>
      <c r="O181" s="182">
        <v>45472</v>
      </c>
      <c r="P181" s="6"/>
    </row>
    <row r="182" spans="1:17" s="1" customFormat="1" ht="12" customHeight="1">
      <c r="A182" s="181" t="s">
        <v>68</v>
      </c>
      <c r="B182" s="46">
        <v>33</v>
      </c>
      <c r="C182" s="13" t="s">
        <v>148</v>
      </c>
      <c r="D182" s="13">
        <v>33</v>
      </c>
      <c r="E182" s="48">
        <v>165</v>
      </c>
      <c r="F182" s="53"/>
      <c r="G182" s="74">
        <v>236</v>
      </c>
      <c r="H182" s="53"/>
      <c r="I182" s="74">
        <v>446</v>
      </c>
      <c r="J182" s="179"/>
      <c r="K182" s="67">
        <v>682</v>
      </c>
      <c r="L182" s="75"/>
      <c r="M182" s="51"/>
      <c r="N182" s="51" t="s">
        <v>18</v>
      </c>
      <c r="O182" s="182">
        <v>45472</v>
      </c>
      <c r="P182" s="6"/>
    </row>
    <row r="183" spans="1:17" s="1" customFormat="1" ht="11.25">
      <c r="A183" s="13" t="s">
        <v>219</v>
      </c>
      <c r="B183" s="13">
        <v>42</v>
      </c>
      <c r="C183" s="13" t="s">
        <v>167</v>
      </c>
      <c r="D183" s="13">
        <v>42</v>
      </c>
      <c r="E183" s="48">
        <f t="shared" ref="E183:E186" si="16">D183*2.2</f>
        <v>92.4</v>
      </c>
      <c r="F183" s="53">
        <v>97.5</v>
      </c>
      <c r="G183" s="76">
        <f t="shared" ref="G183:G186" si="17">F183*2.2</f>
        <v>214.50000000000003</v>
      </c>
      <c r="H183" s="53">
        <v>172.5</v>
      </c>
      <c r="I183" s="76">
        <f t="shared" ref="I183:I186" si="18">H183*2.2</f>
        <v>379.50000000000006</v>
      </c>
      <c r="J183" s="179">
        <v>270</v>
      </c>
      <c r="K183" s="67">
        <f t="shared" ref="K183:K186" si="19">J183*2.2</f>
        <v>594</v>
      </c>
      <c r="L183" s="183"/>
      <c r="M183" s="51"/>
      <c r="N183" s="75" t="s">
        <v>18</v>
      </c>
      <c r="O183" s="183">
        <v>43728</v>
      </c>
    </row>
    <row r="184" spans="1:17" s="1" customFormat="1" ht="11.25">
      <c r="A184" s="13" t="s">
        <v>220</v>
      </c>
      <c r="B184" s="13">
        <v>63</v>
      </c>
      <c r="C184" s="13" t="s">
        <v>153</v>
      </c>
      <c r="D184" s="13">
        <v>60</v>
      </c>
      <c r="E184" s="48">
        <f t="shared" si="16"/>
        <v>132</v>
      </c>
      <c r="F184" s="53">
        <v>37.5</v>
      </c>
      <c r="G184" s="76">
        <f t="shared" si="17"/>
        <v>82.5</v>
      </c>
      <c r="H184" s="53">
        <v>92.5</v>
      </c>
      <c r="I184" s="76">
        <f t="shared" si="18"/>
        <v>203.50000000000003</v>
      </c>
      <c r="J184" s="179">
        <v>130</v>
      </c>
      <c r="K184" s="67">
        <f t="shared" si="19"/>
        <v>286</v>
      </c>
      <c r="L184" s="183"/>
      <c r="M184" s="51"/>
      <c r="N184" s="75" t="s">
        <v>18</v>
      </c>
      <c r="O184" s="183">
        <v>43728</v>
      </c>
    </row>
    <row r="185" spans="1:17" s="1" customFormat="1" ht="11.25">
      <c r="A185" s="13" t="s">
        <v>219</v>
      </c>
      <c r="B185" s="13">
        <v>42</v>
      </c>
      <c r="C185" s="13" t="s">
        <v>167</v>
      </c>
      <c r="D185" s="13">
        <v>42</v>
      </c>
      <c r="E185" s="48">
        <f t="shared" si="16"/>
        <v>92.4</v>
      </c>
      <c r="F185" s="53">
        <v>97.5</v>
      </c>
      <c r="G185" s="76">
        <f t="shared" si="17"/>
        <v>214.50000000000003</v>
      </c>
      <c r="H185" s="53">
        <v>172.5</v>
      </c>
      <c r="I185" s="76">
        <f t="shared" si="18"/>
        <v>379.50000000000006</v>
      </c>
      <c r="J185" s="179">
        <v>270</v>
      </c>
      <c r="K185" s="67">
        <f t="shared" si="19"/>
        <v>594</v>
      </c>
      <c r="L185" s="183"/>
      <c r="M185" s="51"/>
      <c r="N185" s="75" t="s">
        <v>18</v>
      </c>
      <c r="O185" s="183">
        <v>43728</v>
      </c>
    </row>
    <row r="186" spans="1:17" s="1" customFormat="1" ht="11.25">
      <c r="A186" s="13" t="s">
        <v>220</v>
      </c>
      <c r="B186" s="13">
        <v>63</v>
      </c>
      <c r="C186" s="77"/>
      <c r="D186" s="13">
        <v>60</v>
      </c>
      <c r="E186" s="48">
        <f t="shared" si="16"/>
        <v>132</v>
      </c>
      <c r="F186" s="53">
        <v>37.5</v>
      </c>
      <c r="G186" s="76">
        <f t="shared" si="17"/>
        <v>82.5</v>
      </c>
      <c r="H186" s="53">
        <v>92.5</v>
      </c>
      <c r="I186" s="76">
        <f t="shared" si="18"/>
        <v>203.50000000000003</v>
      </c>
      <c r="J186" s="179">
        <v>130</v>
      </c>
      <c r="K186" s="67">
        <f t="shared" si="19"/>
        <v>286</v>
      </c>
      <c r="L186" s="183"/>
      <c r="M186" s="51"/>
      <c r="N186" s="75" t="s">
        <v>18</v>
      </c>
      <c r="O186" s="183">
        <v>43728</v>
      </c>
    </row>
    <row r="187" spans="1:17" s="79" customFormat="1" ht="11.25">
      <c r="A187" s="77"/>
      <c r="B187" s="77"/>
      <c r="C187" s="77"/>
      <c r="D187" s="77"/>
      <c r="E187" s="77"/>
      <c r="F187" s="78"/>
      <c r="G187" s="78"/>
      <c r="H187" s="78"/>
      <c r="I187" s="78"/>
      <c r="J187" s="78"/>
      <c r="K187" s="48"/>
      <c r="L187" s="77"/>
      <c r="M187" s="75"/>
      <c r="N187" s="48"/>
      <c r="O187" s="48"/>
      <c r="P187" s="77"/>
      <c r="Q187" s="75"/>
    </row>
    <row r="188" spans="1:17" s="79" customFormat="1">
      <c r="A188" s="77"/>
      <c r="B188" s="77"/>
      <c r="C188"/>
      <c r="D188" s="77"/>
      <c r="E188" s="77"/>
      <c r="F188" s="78"/>
      <c r="G188" s="78"/>
      <c r="H188" s="78"/>
      <c r="I188" s="78"/>
      <c r="J188" s="78"/>
      <c r="K188" s="48"/>
      <c r="L188" s="77"/>
      <c r="M188" s="75"/>
      <c r="N188" s="48"/>
      <c r="O188" s="48"/>
      <c r="P188" s="77"/>
      <c r="Q188" s="75"/>
    </row>
    <row r="189" spans="1:17">
      <c r="A189" s="34" t="s">
        <v>221</v>
      </c>
      <c r="C189" s="32" t="s">
        <v>51</v>
      </c>
    </row>
    <row r="190" spans="1:17" s="1" customFormat="1" ht="11.25">
      <c r="A190" s="32" t="s">
        <v>222</v>
      </c>
      <c r="B190" s="32">
        <v>55</v>
      </c>
      <c r="C190" s="32" t="s">
        <v>57</v>
      </c>
      <c r="D190" s="63">
        <v>70</v>
      </c>
      <c r="E190" s="114">
        <f t="shared" ref="E190:E213" si="20">D190*2.2</f>
        <v>154</v>
      </c>
      <c r="F190" s="115">
        <v>165</v>
      </c>
      <c r="G190" s="43">
        <v>95</v>
      </c>
      <c r="H190" s="116">
        <f t="shared" ref="H190:H213" si="21">G190*2.2</f>
        <v>209.00000000000003</v>
      </c>
      <c r="I190" s="117" t="s">
        <v>18</v>
      </c>
      <c r="J190" s="117">
        <v>2010</v>
      </c>
      <c r="L190" s="79"/>
      <c r="M190" s="79"/>
      <c r="N190" s="79"/>
      <c r="O190" s="79"/>
    </row>
    <row r="191" spans="1:17" s="1" customFormat="1" ht="11.25">
      <c r="A191" s="32" t="s">
        <v>223</v>
      </c>
      <c r="B191" s="32">
        <v>60</v>
      </c>
      <c r="C191" s="32" t="s">
        <v>57</v>
      </c>
      <c r="D191" s="63">
        <v>80</v>
      </c>
      <c r="E191" s="114">
        <f t="shared" si="20"/>
        <v>176</v>
      </c>
      <c r="F191" s="115">
        <v>181</v>
      </c>
      <c r="G191" s="43">
        <v>55</v>
      </c>
      <c r="H191" s="116">
        <f t="shared" si="21"/>
        <v>121.00000000000001</v>
      </c>
      <c r="I191" s="117" t="s">
        <v>18</v>
      </c>
      <c r="J191" s="117">
        <v>2012</v>
      </c>
      <c r="L191" s="79"/>
      <c r="M191" s="79"/>
      <c r="N191" s="79"/>
      <c r="O191" s="79"/>
    </row>
    <row r="192" spans="1:17" s="1" customFormat="1" ht="11.25">
      <c r="A192" s="32" t="s">
        <v>224</v>
      </c>
      <c r="B192" s="32">
        <v>60</v>
      </c>
      <c r="C192" s="32" t="s">
        <v>60</v>
      </c>
      <c r="D192" s="63">
        <v>92</v>
      </c>
      <c r="E192" s="114">
        <f t="shared" si="20"/>
        <v>202.4</v>
      </c>
      <c r="F192" s="115">
        <v>220</v>
      </c>
      <c r="G192" s="43">
        <v>45</v>
      </c>
      <c r="H192" s="116">
        <f t="shared" si="21"/>
        <v>99.000000000000014</v>
      </c>
      <c r="I192" s="117" t="s">
        <v>18</v>
      </c>
      <c r="J192" s="117">
        <v>2012</v>
      </c>
      <c r="L192" s="79"/>
      <c r="M192" s="79"/>
      <c r="N192" s="79"/>
      <c r="O192" s="79"/>
    </row>
    <row r="193" spans="1:15" s="1" customFormat="1" ht="11.25">
      <c r="A193" s="32" t="s">
        <v>59</v>
      </c>
      <c r="B193" s="32">
        <v>65</v>
      </c>
      <c r="C193" s="32" t="s">
        <v>60</v>
      </c>
      <c r="D193" s="63">
        <v>72.099999999999994</v>
      </c>
      <c r="E193" s="114">
        <f t="shared" si="20"/>
        <v>158.62</v>
      </c>
      <c r="F193" s="115">
        <v>165</v>
      </c>
      <c r="G193" s="43">
        <v>41</v>
      </c>
      <c r="H193" s="116">
        <f t="shared" si="21"/>
        <v>90.2</v>
      </c>
      <c r="I193" s="117" t="s">
        <v>85</v>
      </c>
      <c r="J193" s="117">
        <v>2015</v>
      </c>
      <c r="L193" s="79"/>
      <c r="M193" s="79"/>
      <c r="N193" s="79"/>
      <c r="O193" s="79"/>
    </row>
    <row r="194" spans="1:15" s="1" customFormat="1" ht="11.25">
      <c r="A194" s="32" t="s">
        <v>225</v>
      </c>
      <c r="B194" s="32">
        <v>66</v>
      </c>
      <c r="C194" s="32" t="s">
        <v>148</v>
      </c>
      <c r="D194" s="63">
        <v>80.099999999999994</v>
      </c>
      <c r="E194" s="114">
        <f t="shared" si="20"/>
        <v>176.22</v>
      </c>
      <c r="F194" s="115">
        <v>181</v>
      </c>
      <c r="G194" s="43">
        <v>75</v>
      </c>
      <c r="H194" s="116">
        <f t="shared" si="21"/>
        <v>165</v>
      </c>
      <c r="I194" s="117" t="s">
        <v>226</v>
      </c>
      <c r="J194" s="117">
        <v>2015</v>
      </c>
      <c r="L194" s="79"/>
      <c r="M194" s="79"/>
      <c r="N194" s="79"/>
      <c r="O194" s="79"/>
    </row>
    <row r="195" spans="1:15" s="1" customFormat="1" ht="11.25">
      <c r="A195" s="32" t="s">
        <v>227</v>
      </c>
      <c r="B195" s="32">
        <v>37</v>
      </c>
      <c r="C195" s="32" t="s">
        <v>228</v>
      </c>
      <c r="D195" s="63">
        <v>56</v>
      </c>
      <c r="E195" s="114">
        <f t="shared" si="20"/>
        <v>123.20000000000002</v>
      </c>
      <c r="F195" s="115">
        <v>123</v>
      </c>
      <c r="G195" s="43">
        <v>56</v>
      </c>
      <c r="H195" s="116">
        <f t="shared" si="21"/>
        <v>123.20000000000002</v>
      </c>
      <c r="I195" s="117" t="s">
        <v>18</v>
      </c>
      <c r="J195" s="117">
        <v>2009</v>
      </c>
      <c r="L195" s="79"/>
      <c r="M195" s="79"/>
      <c r="N195" s="79"/>
      <c r="O195" s="79"/>
    </row>
    <row r="196" spans="1:15" s="1" customFormat="1" ht="11.25">
      <c r="A196" s="32" t="s">
        <v>69</v>
      </c>
      <c r="B196" s="32">
        <v>38</v>
      </c>
      <c r="C196" s="32" t="s">
        <v>74</v>
      </c>
      <c r="D196" s="63">
        <v>86.6</v>
      </c>
      <c r="E196" s="114">
        <f t="shared" si="20"/>
        <v>190.52</v>
      </c>
      <c r="F196" s="115">
        <v>198</v>
      </c>
      <c r="G196" s="43">
        <v>85</v>
      </c>
      <c r="H196" s="116">
        <f t="shared" si="21"/>
        <v>187.00000000000003</v>
      </c>
      <c r="I196" s="117" t="s">
        <v>18</v>
      </c>
      <c r="J196" s="117">
        <v>2008</v>
      </c>
      <c r="L196" s="79"/>
      <c r="M196" s="79"/>
      <c r="N196" s="79"/>
      <c r="O196" s="79"/>
    </row>
    <row r="197" spans="1:15" s="1" customFormat="1" ht="11.25">
      <c r="A197" s="32" t="s">
        <v>191</v>
      </c>
      <c r="B197" s="32">
        <v>21</v>
      </c>
      <c r="C197" s="32" t="s">
        <v>84</v>
      </c>
      <c r="D197" s="63">
        <v>59.5</v>
      </c>
      <c r="E197" s="114">
        <f t="shared" si="20"/>
        <v>130.9</v>
      </c>
      <c r="F197" s="115">
        <v>132</v>
      </c>
      <c r="G197" s="43">
        <v>75.5</v>
      </c>
      <c r="H197" s="116">
        <f t="shared" si="21"/>
        <v>166.10000000000002</v>
      </c>
      <c r="I197" s="117" t="s">
        <v>193</v>
      </c>
      <c r="J197" s="117">
        <v>2015</v>
      </c>
      <c r="L197" s="79"/>
      <c r="M197" s="79"/>
      <c r="N197" s="79"/>
      <c r="O197" s="79"/>
    </row>
    <row r="198" spans="1:15" s="1" customFormat="1" ht="11.25">
      <c r="A198" s="32" t="s">
        <v>229</v>
      </c>
      <c r="B198" s="32">
        <v>26</v>
      </c>
      <c r="C198" s="32" t="s">
        <v>84</v>
      </c>
      <c r="D198" s="63">
        <v>46.8</v>
      </c>
      <c r="E198" s="114">
        <f t="shared" si="20"/>
        <v>102.96000000000001</v>
      </c>
      <c r="F198" s="115">
        <v>105</v>
      </c>
      <c r="G198" s="43">
        <v>62.5</v>
      </c>
      <c r="H198" s="116">
        <f t="shared" si="21"/>
        <v>137.5</v>
      </c>
      <c r="I198" s="117" t="s">
        <v>42</v>
      </c>
      <c r="J198" s="117">
        <v>2015</v>
      </c>
      <c r="L198" s="79"/>
      <c r="M198" s="79"/>
      <c r="N198" s="79"/>
      <c r="O198" s="79"/>
    </row>
    <row r="199" spans="1:15" s="1" customFormat="1" ht="11.25">
      <c r="A199" s="32" t="s">
        <v>230</v>
      </c>
      <c r="B199" s="32">
        <v>31</v>
      </c>
      <c r="C199" s="32" t="s">
        <v>84</v>
      </c>
      <c r="D199" s="63">
        <v>50.7</v>
      </c>
      <c r="E199" s="114">
        <f t="shared" si="20"/>
        <v>111.54000000000002</v>
      </c>
      <c r="F199" s="115">
        <v>114</v>
      </c>
      <c r="G199" s="43">
        <v>50</v>
      </c>
      <c r="H199" s="116">
        <f t="shared" si="21"/>
        <v>110.00000000000001</v>
      </c>
      <c r="I199" s="117" t="s">
        <v>22</v>
      </c>
      <c r="J199" s="117">
        <v>2015</v>
      </c>
      <c r="L199" s="79"/>
      <c r="M199" s="79"/>
      <c r="N199" s="79"/>
      <c r="O199" s="79"/>
    </row>
    <row r="200" spans="1:15" s="1" customFormat="1" ht="11.25">
      <c r="A200" s="32" t="s">
        <v>231</v>
      </c>
      <c r="B200" s="32">
        <v>42</v>
      </c>
      <c r="C200" s="32" t="s">
        <v>84</v>
      </c>
      <c r="D200" s="63">
        <v>54.9</v>
      </c>
      <c r="E200" s="114">
        <f t="shared" si="20"/>
        <v>120.78</v>
      </c>
      <c r="F200" s="115">
        <v>123</v>
      </c>
      <c r="G200" s="43">
        <v>85</v>
      </c>
      <c r="H200" s="116">
        <f t="shared" si="21"/>
        <v>187.00000000000003</v>
      </c>
      <c r="I200" s="117" t="s">
        <v>18</v>
      </c>
      <c r="J200" s="117">
        <v>2015</v>
      </c>
      <c r="L200" s="79"/>
      <c r="M200" s="79"/>
      <c r="N200" s="79"/>
      <c r="O200" s="79"/>
    </row>
    <row r="201" spans="1:15" s="1" customFormat="1" ht="11.25">
      <c r="A201" s="32" t="s">
        <v>232</v>
      </c>
      <c r="B201" s="32">
        <v>35</v>
      </c>
      <c r="C201" s="32" t="s">
        <v>84</v>
      </c>
      <c r="D201" s="63">
        <v>58.2</v>
      </c>
      <c r="E201" s="114">
        <f t="shared" si="20"/>
        <v>128.04000000000002</v>
      </c>
      <c r="F201" s="115">
        <v>132</v>
      </c>
      <c r="G201" s="43">
        <v>70</v>
      </c>
      <c r="H201" s="116">
        <f t="shared" si="21"/>
        <v>154</v>
      </c>
      <c r="I201" s="117" t="s">
        <v>85</v>
      </c>
      <c r="J201" s="117">
        <v>2015</v>
      </c>
      <c r="L201" s="79"/>
      <c r="M201" s="79"/>
      <c r="N201" s="79"/>
      <c r="O201" s="79"/>
    </row>
    <row r="202" spans="1:15" s="1" customFormat="1" ht="11.25">
      <c r="A202" s="32" t="s">
        <v>233</v>
      </c>
      <c r="B202" s="32">
        <v>28</v>
      </c>
      <c r="C202" s="32" t="s">
        <v>84</v>
      </c>
      <c r="D202" s="63">
        <v>67.2</v>
      </c>
      <c r="E202" s="114">
        <f t="shared" si="20"/>
        <v>147.84000000000003</v>
      </c>
      <c r="F202" s="115">
        <v>148</v>
      </c>
      <c r="G202" s="43">
        <v>62.5</v>
      </c>
      <c r="H202" s="116">
        <f t="shared" si="21"/>
        <v>137.5</v>
      </c>
      <c r="I202" s="117" t="s">
        <v>18</v>
      </c>
      <c r="J202" s="117">
        <v>2018</v>
      </c>
      <c r="L202" s="79"/>
      <c r="M202" s="79"/>
      <c r="N202" s="79"/>
      <c r="O202" s="79"/>
    </row>
    <row r="203" spans="1:15" s="1" customFormat="1" ht="11.25">
      <c r="A203" s="32" t="s">
        <v>234</v>
      </c>
      <c r="B203" s="32"/>
      <c r="C203" s="32" t="s">
        <v>84</v>
      </c>
      <c r="D203" s="63">
        <v>72.5</v>
      </c>
      <c r="E203" s="114">
        <f t="shared" si="20"/>
        <v>159.5</v>
      </c>
      <c r="F203" s="115">
        <v>165</v>
      </c>
      <c r="G203" s="43">
        <v>130</v>
      </c>
      <c r="H203" s="116">
        <f t="shared" si="21"/>
        <v>286</v>
      </c>
      <c r="I203" s="117" t="s">
        <v>18</v>
      </c>
      <c r="J203" s="117">
        <v>2010</v>
      </c>
      <c r="L203" s="79"/>
      <c r="M203" s="79"/>
      <c r="N203" s="79"/>
      <c r="O203" s="79"/>
    </row>
    <row r="204" spans="1:15" s="1" customFormat="1" ht="11.25">
      <c r="A204" s="32" t="s">
        <v>235</v>
      </c>
      <c r="B204" s="32">
        <v>27</v>
      </c>
      <c r="C204" s="32" t="s">
        <v>84</v>
      </c>
      <c r="D204" s="63"/>
      <c r="E204" s="114">
        <v>172</v>
      </c>
      <c r="F204" s="115">
        <v>181</v>
      </c>
      <c r="G204" s="43"/>
      <c r="H204" s="116">
        <v>145</v>
      </c>
      <c r="I204" s="117" t="s">
        <v>18</v>
      </c>
      <c r="J204" s="204">
        <v>45263</v>
      </c>
      <c r="L204" s="79"/>
      <c r="M204" s="79"/>
      <c r="N204" s="79"/>
      <c r="O204" s="79"/>
    </row>
    <row r="205" spans="1:15" s="1" customFormat="1" ht="11.25">
      <c r="A205" s="32" t="s">
        <v>236</v>
      </c>
      <c r="B205" s="32">
        <v>34</v>
      </c>
      <c r="C205" s="32" t="s">
        <v>84</v>
      </c>
      <c r="D205" s="63">
        <v>87.9</v>
      </c>
      <c r="E205" s="114">
        <f t="shared" si="20"/>
        <v>193.38000000000002</v>
      </c>
      <c r="F205" s="115">
        <v>198</v>
      </c>
      <c r="G205" s="43">
        <v>102.5</v>
      </c>
      <c r="H205" s="116">
        <f t="shared" si="21"/>
        <v>225.50000000000003</v>
      </c>
      <c r="I205" s="117" t="s">
        <v>193</v>
      </c>
      <c r="J205" s="117">
        <v>2015</v>
      </c>
      <c r="L205" s="79"/>
      <c r="M205" s="79"/>
      <c r="N205" s="79"/>
      <c r="O205" s="79"/>
    </row>
    <row r="206" spans="1:15" s="1" customFormat="1" ht="11.25">
      <c r="A206" s="32" t="s">
        <v>237</v>
      </c>
      <c r="B206" s="32"/>
      <c r="C206" s="32" t="s">
        <v>84</v>
      </c>
      <c r="D206" s="63">
        <v>110</v>
      </c>
      <c r="E206" s="114">
        <f t="shared" si="20"/>
        <v>242.00000000000003</v>
      </c>
      <c r="F206" s="115">
        <v>242</v>
      </c>
      <c r="G206" s="43">
        <v>120</v>
      </c>
      <c r="H206" s="116">
        <f t="shared" si="21"/>
        <v>264</v>
      </c>
      <c r="I206" s="117" t="s">
        <v>18</v>
      </c>
      <c r="J206" s="117">
        <v>2009</v>
      </c>
      <c r="L206" s="79"/>
      <c r="M206" s="79"/>
      <c r="N206" s="79"/>
      <c r="O206" s="79"/>
    </row>
    <row r="207" spans="1:15" s="1" customFormat="1" ht="11.25">
      <c r="A207" s="32" t="s">
        <v>238</v>
      </c>
      <c r="B207" s="32">
        <v>30</v>
      </c>
      <c r="C207" s="32" t="s">
        <v>96</v>
      </c>
      <c r="D207" s="63">
        <v>93.3</v>
      </c>
      <c r="E207" s="114">
        <f t="shared" si="20"/>
        <v>205.26000000000002</v>
      </c>
      <c r="F207" s="115">
        <v>220</v>
      </c>
      <c r="G207" s="43">
        <v>95</v>
      </c>
      <c r="H207" s="116">
        <f t="shared" si="21"/>
        <v>209.00000000000003</v>
      </c>
      <c r="I207" s="117" t="s">
        <v>20</v>
      </c>
      <c r="J207" s="117">
        <v>2015</v>
      </c>
      <c r="L207" s="79"/>
      <c r="M207" s="79"/>
      <c r="N207" s="79"/>
      <c r="O207" s="79"/>
    </row>
    <row r="208" spans="1:15" s="1" customFormat="1" ht="11.25">
      <c r="A208" s="32" t="s">
        <v>100</v>
      </c>
      <c r="B208" s="32">
        <v>14</v>
      </c>
      <c r="C208" s="32" t="s">
        <v>104</v>
      </c>
      <c r="D208" s="63">
        <v>60</v>
      </c>
      <c r="E208" s="114">
        <f t="shared" si="20"/>
        <v>132</v>
      </c>
      <c r="F208" s="115">
        <v>132</v>
      </c>
      <c r="G208" s="43">
        <v>37.5</v>
      </c>
      <c r="H208" s="116">
        <f t="shared" si="21"/>
        <v>82.5</v>
      </c>
      <c r="I208" s="117" t="s">
        <v>18</v>
      </c>
      <c r="J208" s="117">
        <v>2014</v>
      </c>
      <c r="L208" s="79"/>
      <c r="M208" s="79"/>
      <c r="N208" s="79"/>
      <c r="O208" s="79"/>
    </row>
    <row r="209" spans="1:15" s="1" customFormat="1" ht="11.25">
      <c r="A209" s="32" t="s">
        <v>239</v>
      </c>
      <c r="B209" s="32">
        <v>17</v>
      </c>
      <c r="C209" s="13" t="s">
        <v>240</v>
      </c>
      <c r="D209" s="63">
        <v>51.3</v>
      </c>
      <c r="E209" s="114">
        <f t="shared" si="20"/>
        <v>112.86</v>
      </c>
      <c r="F209" s="115">
        <v>114</v>
      </c>
      <c r="G209" s="43">
        <v>32.5</v>
      </c>
      <c r="H209" s="116">
        <f t="shared" si="21"/>
        <v>71.5</v>
      </c>
      <c r="I209" s="117" t="s">
        <v>18</v>
      </c>
      <c r="J209" s="117">
        <v>2015</v>
      </c>
      <c r="L209" s="79"/>
      <c r="M209" s="79"/>
      <c r="N209" s="79"/>
      <c r="O209" s="79"/>
    </row>
    <row r="210" spans="1:15" s="1" customFormat="1" ht="11.25">
      <c r="A210" s="13" t="s">
        <v>127</v>
      </c>
      <c r="B210" s="13">
        <v>16</v>
      </c>
      <c r="C210" s="13" t="s">
        <v>104</v>
      </c>
      <c r="D210" s="66"/>
      <c r="E210" s="114">
        <v>131.19999999999999</v>
      </c>
      <c r="F210" s="115">
        <v>132</v>
      </c>
      <c r="G210" s="53"/>
      <c r="H210" s="116">
        <v>125</v>
      </c>
      <c r="I210" s="76" t="s">
        <v>18</v>
      </c>
      <c r="J210" s="204">
        <v>45263</v>
      </c>
      <c r="L210" s="79"/>
      <c r="M210" s="79"/>
      <c r="N210" s="79"/>
      <c r="O210" s="79"/>
    </row>
    <row r="211" spans="1:15" s="1" customFormat="1" ht="11.25">
      <c r="A211" s="13" t="s">
        <v>127</v>
      </c>
      <c r="B211" s="13">
        <v>17</v>
      </c>
      <c r="C211" s="13" t="s">
        <v>128</v>
      </c>
      <c r="D211" s="66"/>
      <c r="E211" s="114">
        <v>148</v>
      </c>
      <c r="F211" s="115">
        <v>148</v>
      </c>
      <c r="G211" s="53"/>
      <c r="H211" s="116">
        <v>125</v>
      </c>
      <c r="I211" s="76" t="s">
        <v>18</v>
      </c>
      <c r="J211" s="204">
        <v>45632</v>
      </c>
      <c r="L211" s="79"/>
      <c r="M211" s="79"/>
      <c r="N211" s="79"/>
      <c r="O211" s="79"/>
    </row>
    <row r="212" spans="1:15" s="1" customFormat="1" ht="11.25">
      <c r="A212" s="13" t="s">
        <v>241</v>
      </c>
      <c r="B212" s="13">
        <v>18</v>
      </c>
      <c r="C212" s="6"/>
      <c r="D212" s="66">
        <v>62.5</v>
      </c>
      <c r="E212" s="114">
        <f t="shared" si="20"/>
        <v>137.5</v>
      </c>
      <c r="F212" s="115">
        <v>148</v>
      </c>
      <c r="G212" s="53">
        <v>60</v>
      </c>
      <c r="H212" s="116">
        <f t="shared" si="21"/>
        <v>132</v>
      </c>
      <c r="I212" s="76" t="s">
        <v>18</v>
      </c>
      <c r="J212" s="117">
        <v>2011</v>
      </c>
      <c r="L212" s="79"/>
      <c r="M212" s="79"/>
      <c r="N212" s="79"/>
      <c r="O212" s="79"/>
    </row>
    <row r="213" spans="1:15" s="1" customFormat="1" ht="11.25">
      <c r="A213" s="6"/>
      <c r="B213" s="6"/>
      <c r="C213" s="6"/>
      <c r="D213" s="68"/>
      <c r="E213" s="114">
        <f t="shared" si="20"/>
        <v>0</v>
      </c>
      <c r="F213" s="115"/>
      <c r="G213" s="70"/>
      <c r="H213" s="116">
        <f t="shared" si="21"/>
        <v>0</v>
      </c>
      <c r="I213" s="118"/>
      <c r="J213" s="117"/>
      <c r="L213" s="79"/>
      <c r="M213" s="79"/>
      <c r="N213" s="79"/>
      <c r="O213" s="79"/>
    </row>
    <row r="214" spans="1:15" s="1" customFormat="1" ht="11.25">
      <c r="A214" s="6"/>
      <c r="B214" s="6"/>
      <c r="C214" s="6"/>
      <c r="D214" s="68"/>
      <c r="E214" s="205"/>
      <c r="F214" s="206"/>
      <c r="G214" s="70"/>
      <c r="H214" s="207"/>
      <c r="I214" s="118"/>
      <c r="J214" s="76"/>
      <c r="L214" s="79"/>
      <c r="M214" s="79"/>
      <c r="N214" s="79"/>
      <c r="O214" s="79"/>
    </row>
    <row r="215" spans="1:15" s="1" customFormat="1" ht="11.25">
      <c r="A215" s="35" t="s">
        <v>242</v>
      </c>
      <c r="B215" s="6"/>
      <c r="C215" s="6" t="s">
        <v>84</v>
      </c>
      <c r="D215" s="68"/>
      <c r="E215" s="205"/>
      <c r="F215" s="206"/>
      <c r="G215" s="70"/>
      <c r="H215" s="207"/>
      <c r="I215" s="118"/>
      <c r="J215" s="76"/>
      <c r="L215" s="79"/>
      <c r="M215" s="79"/>
      <c r="N215" s="79"/>
      <c r="O215" s="79"/>
    </row>
    <row r="216" spans="1:15" s="1" customFormat="1" ht="11.25">
      <c r="A216" s="6" t="s">
        <v>243</v>
      </c>
      <c r="B216" s="6">
        <v>29</v>
      </c>
      <c r="C216" s="6"/>
      <c r="D216" s="68"/>
      <c r="E216" s="205">
        <v>126</v>
      </c>
      <c r="F216" s="206">
        <v>132</v>
      </c>
      <c r="G216" s="70"/>
      <c r="H216" s="207">
        <v>235</v>
      </c>
      <c r="I216" s="118" t="s">
        <v>18</v>
      </c>
      <c r="J216" s="151">
        <v>45632</v>
      </c>
      <c r="L216" s="79"/>
      <c r="M216" s="79"/>
      <c r="N216" s="79"/>
      <c r="O216" s="79"/>
    </row>
    <row r="217" spans="1:15" s="1" customFormat="1" ht="11.25">
      <c r="A217" s="6"/>
      <c r="B217" s="6"/>
      <c r="C217" s="6"/>
      <c r="D217" s="68"/>
      <c r="E217" s="205"/>
      <c r="F217" s="206"/>
      <c r="G217" s="70"/>
      <c r="H217" s="207"/>
      <c r="I217" s="118"/>
      <c r="J217" s="76"/>
      <c r="L217" s="79"/>
      <c r="M217" s="79"/>
      <c r="N217" s="79"/>
      <c r="O217" s="79"/>
    </row>
    <row r="218" spans="1:15" s="1" customFormat="1" ht="15.75" thickBot="1">
      <c r="A218" s="6"/>
      <c r="B218" s="6"/>
      <c r="C218"/>
      <c r="D218" s="68"/>
      <c r="E218" s="205"/>
      <c r="F218" s="206"/>
      <c r="G218" s="70"/>
      <c r="H218" s="207"/>
      <c r="I218" s="118"/>
      <c r="J218" s="76"/>
      <c r="L218" s="79"/>
      <c r="M218" s="79"/>
      <c r="N218" s="79"/>
      <c r="O218" s="79"/>
    </row>
    <row r="219" spans="1:15" ht="15.75" thickBot="1">
      <c r="C219" s="121" t="s">
        <v>189</v>
      </c>
    </row>
    <row r="220" spans="1:15" s="1" customFormat="1" ht="12" thickBot="1">
      <c r="A220" s="119" t="s">
        <v>244</v>
      </c>
      <c r="B220" s="120" t="s">
        <v>120</v>
      </c>
      <c r="C220" s="125" t="s">
        <v>3</v>
      </c>
      <c r="D220" s="122"/>
      <c r="E220" s="114">
        <f t="shared" ref="E220:E236" si="22">D220*2.2</f>
        <v>0</v>
      </c>
      <c r="F220" s="115"/>
      <c r="G220" s="122"/>
      <c r="H220" s="116">
        <f t="shared" ref="H220:H236" si="23">G220*2.2</f>
        <v>0</v>
      </c>
      <c r="I220" s="138"/>
      <c r="J220" s="138"/>
      <c r="L220" s="79"/>
      <c r="M220" s="79"/>
      <c r="N220" s="79"/>
      <c r="O220" s="79"/>
    </row>
    <row r="221" spans="1:15" s="1" customFormat="1" ht="23.25" thickBot="1">
      <c r="A221" s="123" t="s">
        <v>1</v>
      </c>
      <c r="B221" s="124" t="s">
        <v>2</v>
      </c>
      <c r="C221" s="93" t="s">
        <v>153</v>
      </c>
      <c r="D221" s="126" t="s">
        <v>245</v>
      </c>
      <c r="E221" s="114" t="e">
        <f t="shared" si="22"/>
        <v>#VALUE!</v>
      </c>
      <c r="F221" s="115"/>
      <c r="G221" s="127" t="s">
        <v>7</v>
      </c>
      <c r="H221" s="116" t="e">
        <f t="shared" si="23"/>
        <v>#VALUE!</v>
      </c>
      <c r="I221" s="128" t="s">
        <v>12</v>
      </c>
      <c r="J221" s="129" t="s">
        <v>13</v>
      </c>
      <c r="L221" s="79"/>
      <c r="M221" s="79"/>
      <c r="N221" s="79"/>
      <c r="O221" s="79"/>
    </row>
    <row r="222" spans="1:15" s="1" customFormat="1" ht="12" thickBot="1">
      <c r="A222" s="92" t="s">
        <v>198</v>
      </c>
      <c r="B222" s="93">
        <v>40</v>
      </c>
      <c r="C222" s="93" t="s">
        <v>156</v>
      </c>
      <c r="D222" s="94">
        <v>66.5</v>
      </c>
      <c r="E222" s="114">
        <f t="shared" si="22"/>
        <v>146.30000000000001</v>
      </c>
      <c r="F222" s="115">
        <v>165</v>
      </c>
      <c r="G222" s="95">
        <v>122.5</v>
      </c>
      <c r="H222" s="116">
        <f t="shared" si="23"/>
        <v>269.5</v>
      </c>
      <c r="I222" s="97" t="s">
        <v>18</v>
      </c>
      <c r="J222" s="130">
        <v>2008</v>
      </c>
      <c r="L222" s="79"/>
      <c r="M222" s="79"/>
      <c r="N222" s="79"/>
      <c r="O222" s="79"/>
    </row>
    <row r="223" spans="1:15" s="1" customFormat="1" ht="12" thickBot="1">
      <c r="A223" s="92" t="s">
        <v>246</v>
      </c>
      <c r="B223" s="93">
        <v>45</v>
      </c>
      <c r="C223" s="133" t="s">
        <v>167</v>
      </c>
      <c r="D223" s="94">
        <v>72</v>
      </c>
      <c r="E223" s="114">
        <f t="shared" si="22"/>
        <v>158.4</v>
      </c>
      <c r="F223" s="115">
        <v>165</v>
      </c>
      <c r="G223" s="95">
        <v>137.5</v>
      </c>
      <c r="H223" s="116">
        <f t="shared" si="23"/>
        <v>302.5</v>
      </c>
      <c r="I223" s="97" t="s">
        <v>18</v>
      </c>
      <c r="J223" s="130">
        <v>2015</v>
      </c>
      <c r="L223" s="79"/>
      <c r="M223" s="79"/>
      <c r="N223" s="79"/>
      <c r="O223" s="79"/>
    </row>
    <row r="224" spans="1:15" s="1" customFormat="1" ht="12" thickBot="1">
      <c r="A224" s="131" t="s">
        <v>247</v>
      </c>
      <c r="B224" s="132">
        <v>60</v>
      </c>
      <c r="C224" s="133" t="s">
        <v>167</v>
      </c>
      <c r="D224" s="134">
        <v>67.5</v>
      </c>
      <c r="E224" s="114">
        <f t="shared" si="22"/>
        <v>148.5</v>
      </c>
      <c r="F224" s="115">
        <v>148</v>
      </c>
      <c r="G224" s="135">
        <v>45</v>
      </c>
      <c r="H224" s="116">
        <f t="shared" si="23"/>
        <v>99.000000000000014</v>
      </c>
      <c r="I224" s="136" t="s">
        <v>18</v>
      </c>
      <c r="J224" s="137">
        <v>2009</v>
      </c>
      <c r="L224" s="79"/>
      <c r="M224" s="79"/>
      <c r="N224" s="79"/>
      <c r="O224" s="79"/>
    </row>
    <row r="225" spans="1:15" s="1" customFormat="1" ht="12" thickBot="1">
      <c r="A225" s="131" t="s">
        <v>248</v>
      </c>
      <c r="B225" s="132">
        <v>57</v>
      </c>
      <c r="C225" s="133" t="s">
        <v>84</v>
      </c>
      <c r="D225" s="134">
        <v>87.4</v>
      </c>
      <c r="E225" s="114">
        <f t="shared" si="22"/>
        <v>192.28000000000003</v>
      </c>
      <c r="F225" s="115">
        <v>198</v>
      </c>
      <c r="G225" s="135">
        <v>45</v>
      </c>
      <c r="H225" s="116">
        <f t="shared" si="23"/>
        <v>99.000000000000014</v>
      </c>
      <c r="I225" s="136" t="s">
        <v>18</v>
      </c>
      <c r="J225" s="137">
        <v>2009</v>
      </c>
      <c r="L225" s="79"/>
      <c r="M225" s="79"/>
      <c r="N225" s="79"/>
      <c r="O225" s="79"/>
    </row>
    <row r="226" spans="1:15" s="1" customFormat="1" ht="12" thickBot="1">
      <c r="A226" s="131" t="s">
        <v>249</v>
      </c>
      <c r="B226" s="132">
        <v>32</v>
      </c>
      <c r="C226" s="133" t="s">
        <v>84</v>
      </c>
      <c r="D226" s="134">
        <v>54.5</v>
      </c>
      <c r="E226" s="114">
        <f t="shared" si="22"/>
        <v>119.9</v>
      </c>
      <c r="F226" s="115">
        <v>123</v>
      </c>
      <c r="G226" s="135">
        <v>80</v>
      </c>
      <c r="H226" s="116">
        <f t="shared" si="23"/>
        <v>176</v>
      </c>
      <c r="I226" s="136" t="s">
        <v>18</v>
      </c>
      <c r="J226" s="137">
        <v>2010</v>
      </c>
      <c r="L226" s="79"/>
      <c r="M226" s="79"/>
      <c r="N226" s="79"/>
      <c r="O226" s="79"/>
    </row>
    <row r="227" spans="1:15" s="1" customFormat="1" ht="12" thickBot="1">
      <c r="A227" s="131" t="s">
        <v>250</v>
      </c>
      <c r="B227" s="132"/>
      <c r="C227" s="93" t="s">
        <v>84</v>
      </c>
      <c r="D227" s="134">
        <v>52</v>
      </c>
      <c r="E227" s="114">
        <f t="shared" si="22"/>
        <v>114.4</v>
      </c>
      <c r="F227" s="115">
        <v>114</v>
      </c>
      <c r="G227" s="135">
        <v>105</v>
      </c>
      <c r="H227" s="116">
        <f t="shared" si="23"/>
        <v>231.00000000000003</v>
      </c>
      <c r="I227" s="136" t="s">
        <v>18</v>
      </c>
      <c r="J227" s="137">
        <v>2009</v>
      </c>
      <c r="L227" s="79"/>
      <c r="M227" s="79"/>
      <c r="N227" s="79"/>
      <c r="O227" s="79"/>
    </row>
    <row r="228" spans="1:15" s="1" customFormat="1" ht="12" thickBot="1">
      <c r="A228" s="92" t="s">
        <v>251</v>
      </c>
      <c r="B228" s="93">
        <v>33</v>
      </c>
      <c r="C228" s="93" t="s">
        <v>84</v>
      </c>
      <c r="D228" s="94">
        <v>67.5</v>
      </c>
      <c r="E228" s="114">
        <f t="shared" si="22"/>
        <v>148.5</v>
      </c>
      <c r="F228" s="115">
        <v>148</v>
      </c>
      <c r="G228" s="95">
        <v>147.5</v>
      </c>
      <c r="H228" s="116">
        <f t="shared" si="23"/>
        <v>324.5</v>
      </c>
      <c r="I228" s="97" t="s">
        <v>18</v>
      </c>
      <c r="J228" s="130">
        <v>2010</v>
      </c>
      <c r="L228" s="79"/>
      <c r="M228" s="79"/>
      <c r="N228" s="79"/>
      <c r="O228" s="79"/>
    </row>
    <row r="229" spans="1:15" s="1" customFormat="1" ht="12" thickBot="1">
      <c r="A229" s="92" t="s">
        <v>252</v>
      </c>
      <c r="B229" s="93">
        <v>27</v>
      </c>
      <c r="C229" s="93" t="s">
        <v>84</v>
      </c>
      <c r="D229" s="94">
        <v>72.5</v>
      </c>
      <c r="E229" s="114">
        <f t="shared" si="22"/>
        <v>159.5</v>
      </c>
      <c r="F229" s="115">
        <v>165</v>
      </c>
      <c r="G229" s="95">
        <v>135</v>
      </c>
      <c r="H229" s="116">
        <f t="shared" si="23"/>
        <v>297</v>
      </c>
      <c r="I229" s="97" t="s">
        <v>18</v>
      </c>
      <c r="J229" s="130">
        <v>2008</v>
      </c>
      <c r="L229" s="79"/>
      <c r="M229" s="79"/>
      <c r="N229" s="79"/>
      <c r="O229" s="79"/>
    </row>
    <row r="230" spans="1:15" s="1" customFormat="1" ht="12" thickBot="1">
      <c r="A230" s="92" t="s">
        <v>200</v>
      </c>
      <c r="B230" s="93">
        <v>27</v>
      </c>
      <c r="C230" s="93" t="s">
        <v>84</v>
      </c>
      <c r="D230" s="94">
        <v>75.599999999999994</v>
      </c>
      <c r="E230" s="114">
        <f t="shared" si="22"/>
        <v>166.32</v>
      </c>
      <c r="F230" s="115">
        <v>181</v>
      </c>
      <c r="G230" s="95">
        <v>235</v>
      </c>
      <c r="H230" s="116">
        <f t="shared" si="23"/>
        <v>517</v>
      </c>
      <c r="I230" s="97" t="s">
        <v>18</v>
      </c>
      <c r="J230" s="130">
        <v>2011</v>
      </c>
      <c r="L230" s="79"/>
      <c r="M230" s="79"/>
      <c r="N230" s="79"/>
      <c r="O230" s="79"/>
    </row>
    <row r="231" spans="1:15" s="1" customFormat="1" ht="12" thickBot="1">
      <c r="A231" s="92" t="s">
        <v>237</v>
      </c>
      <c r="B231" s="93">
        <v>40</v>
      </c>
      <c r="C231" s="93" t="s">
        <v>84</v>
      </c>
      <c r="D231" s="94">
        <v>88.8</v>
      </c>
      <c r="E231" s="114">
        <f t="shared" si="22"/>
        <v>195.36</v>
      </c>
      <c r="F231" s="115">
        <v>198</v>
      </c>
      <c r="G231" s="95">
        <v>132.5</v>
      </c>
      <c r="H231" s="116">
        <f t="shared" si="23"/>
        <v>291.5</v>
      </c>
      <c r="I231" s="97" t="s">
        <v>18</v>
      </c>
      <c r="J231" s="130">
        <v>2010</v>
      </c>
      <c r="L231" s="79"/>
      <c r="M231" s="79"/>
      <c r="N231" s="79"/>
      <c r="O231" s="79"/>
    </row>
    <row r="232" spans="1:15" s="1" customFormat="1" ht="12" thickBot="1">
      <c r="A232" s="92" t="s">
        <v>202</v>
      </c>
      <c r="B232" s="93">
        <v>30</v>
      </c>
      <c r="C232" s="93" t="s">
        <v>84</v>
      </c>
      <c r="D232" s="94">
        <v>99</v>
      </c>
      <c r="E232" s="114">
        <f t="shared" si="22"/>
        <v>217.8</v>
      </c>
      <c r="F232" s="115">
        <v>220</v>
      </c>
      <c r="G232" s="95">
        <v>155</v>
      </c>
      <c r="H232" s="116">
        <f t="shared" si="23"/>
        <v>341</v>
      </c>
      <c r="I232" s="97" t="s">
        <v>18</v>
      </c>
      <c r="J232" s="130">
        <v>2008</v>
      </c>
      <c r="L232" s="79"/>
      <c r="M232" s="79"/>
      <c r="N232" s="79"/>
      <c r="O232" s="79"/>
    </row>
    <row r="233" spans="1:15" s="1" customFormat="1" ht="12" thickBot="1">
      <c r="A233" s="92" t="s">
        <v>202</v>
      </c>
      <c r="B233" s="93">
        <v>31</v>
      </c>
      <c r="C233" s="93" t="s">
        <v>84</v>
      </c>
      <c r="D233" s="94">
        <v>100.9</v>
      </c>
      <c r="E233" s="114">
        <f t="shared" si="22"/>
        <v>221.98000000000002</v>
      </c>
      <c r="F233" s="115">
        <v>242</v>
      </c>
      <c r="G233" s="95">
        <v>142.5</v>
      </c>
      <c r="H233" s="116">
        <f t="shared" si="23"/>
        <v>313.5</v>
      </c>
      <c r="I233" s="97" t="s">
        <v>18</v>
      </c>
      <c r="J233" s="130">
        <v>2009</v>
      </c>
      <c r="L233" s="79"/>
      <c r="M233" s="79"/>
      <c r="N233" s="79"/>
      <c r="O233" s="79"/>
    </row>
    <row r="234" spans="1:15" s="1" customFormat="1" ht="12" thickBot="1">
      <c r="A234" s="92" t="s">
        <v>202</v>
      </c>
      <c r="B234" s="93">
        <v>31</v>
      </c>
      <c r="C234" s="93" t="s">
        <v>115</v>
      </c>
      <c r="D234" s="94">
        <v>100.9</v>
      </c>
      <c r="E234" s="114">
        <f t="shared" si="22"/>
        <v>221.98000000000002</v>
      </c>
      <c r="F234" s="115">
        <v>242</v>
      </c>
      <c r="G234" s="95">
        <v>127.5</v>
      </c>
      <c r="H234" s="116">
        <f t="shared" si="23"/>
        <v>280.5</v>
      </c>
      <c r="I234" s="97" t="s">
        <v>18</v>
      </c>
      <c r="J234" s="130">
        <v>2010</v>
      </c>
      <c r="L234" s="79"/>
      <c r="M234" s="79"/>
      <c r="N234" s="79"/>
      <c r="O234" s="79"/>
    </row>
    <row r="235" spans="1:15" s="1" customFormat="1" ht="12" thickBot="1">
      <c r="A235" s="92" t="s">
        <v>253</v>
      </c>
      <c r="B235" s="93">
        <v>18</v>
      </c>
      <c r="C235" s="93"/>
      <c r="D235" s="94">
        <v>72.5</v>
      </c>
      <c r="E235" s="114">
        <f t="shared" si="22"/>
        <v>159.5</v>
      </c>
      <c r="F235" s="115">
        <v>165</v>
      </c>
      <c r="G235" s="95">
        <v>175</v>
      </c>
      <c r="H235" s="116">
        <f t="shared" si="23"/>
        <v>385.00000000000006</v>
      </c>
      <c r="I235" s="97" t="s">
        <v>18</v>
      </c>
      <c r="J235" s="130">
        <v>2010</v>
      </c>
      <c r="L235" s="79"/>
      <c r="M235" s="79"/>
      <c r="N235" s="79"/>
      <c r="O235" s="79"/>
    </row>
    <row r="236" spans="1:15" s="1" customFormat="1" ht="15.75" thickBot="1">
      <c r="A236" s="92"/>
      <c r="B236" s="93"/>
      <c r="C236"/>
      <c r="D236" s="94"/>
      <c r="E236" s="114">
        <f t="shared" si="22"/>
        <v>0</v>
      </c>
      <c r="F236" s="115"/>
      <c r="G236" s="95"/>
      <c r="H236" s="116">
        <f t="shared" si="23"/>
        <v>0</v>
      </c>
      <c r="I236" s="97"/>
      <c r="J236" s="130"/>
      <c r="L236" s="79"/>
      <c r="M236" s="79"/>
      <c r="N236" s="79"/>
      <c r="O236" s="79"/>
    </row>
    <row r="237" spans="1:15" ht="15.75" thickBot="1">
      <c r="C237" s="121"/>
    </row>
    <row r="238" spans="1:15" s="1" customFormat="1" ht="12" thickBot="1">
      <c r="A238" s="119" t="s">
        <v>254</v>
      </c>
      <c r="B238" s="120"/>
      <c r="C238" s="121"/>
      <c r="D238" s="139"/>
      <c r="E238" s="114">
        <f t="shared" ref="E238:E248" si="24">D238*2.2</f>
        <v>0</v>
      </c>
      <c r="F238" s="115"/>
      <c r="G238" s="122"/>
      <c r="H238" s="116">
        <f t="shared" ref="H238:H274" si="25">G238*2.2</f>
        <v>0</v>
      </c>
      <c r="I238" s="140"/>
      <c r="J238" s="140"/>
      <c r="L238" s="79"/>
      <c r="M238" s="79"/>
      <c r="N238" s="79"/>
      <c r="O238" s="79"/>
    </row>
    <row r="239" spans="1:15" s="1" customFormat="1" ht="12" thickBot="1">
      <c r="A239" s="120" t="s">
        <v>189</v>
      </c>
      <c r="B239" s="121"/>
      <c r="C239" s="125" t="s">
        <v>3</v>
      </c>
      <c r="D239" s="139"/>
      <c r="E239" s="114">
        <f t="shared" si="24"/>
        <v>0</v>
      </c>
      <c r="F239" s="115"/>
      <c r="G239" s="122"/>
      <c r="H239" s="116">
        <f t="shared" si="25"/>
        <v>0</v>
      </c>
      <c r="I239" s="140"/>
      <c r="J239" s="74"/>
      <c r="L239" s="79"/>
      <c r="M239" s="79"/>
      <c r="N239" s="79"/>
      <c r="O239" s="79"/>
    </row>
    <row r="240" spans="1:15" s="1" customFormat="1" ht="23.25" thickBot="1">
      <c r="A240" s="141" t="s">
        <v>1</v>
      </c>
      <c r="B240" s="125" t="s">
        <v>2</v>
      </c>
      <c r="C240" s="143" t="s">
        <v>153</v>
      </c>
      <c r="D240" s="126" t="s">
        <v>255</v>
      </c>
      <c r="E240" s="114" t="e">
        <f t="shared" si="24"/>
        <v>#VALUE!</v>
      </c>
      <c r="F240" s="115"/>
      <c r="G240" s="127" t="s">
        <v>9</v>
      </c>
      <c r="H240" s="116" t="e">
        <f t="shared" si="25"/>
        <v>#VALUE!</v>
      </c>
      <c r="I240" s="129" t="s">
        <v>12</v>
      </c>
      <c r="J240" s="118"/>
      <c r="L240" s="79"/>
      <c r="M240" s="79"/>
      <c r="N240" s="79"/>
      <c r="O240" s="79"/>
    </row>
    <row r="241" spans="1:15" s="1" customFormat="1" ht="12" thickBot="1">
      <c r="A241" s="142" t="s">
        <v>63</v>
      </c>
      <c r="B241" s="143">
        <v>43</v>
      </c>
      <c r="C241" s="143" t="s">
        <v>153</v>
      </c>
      <c r="D241" s="144">
        <v>51.8</v>
      </c>
      <c r="E241" s="114">
        <f t="shared" si="24"/>
        <v>113.96000000000001</v>
      </c>
      <c r="F241" s="115">
        <v>114</v>
      </c>
      <c r="G241" s="145">
        <v>137.5</v>
      </c>
      <c r="H241" s="116">
        <f t="shared" si="25"/>
        <v>302.5</v>
      </c>
      <c r="I241" s="146" t="s">
        <v>18</v>
      </c>
      <c r="J241" s="147">
        <v>2017</v>
      </c>
      <c r="L241" s="79"/>
      <c r="M241" s="79"/>
      <c r="N241" s="79"/>
      <c r="O241" s="79"/>
    </row>
    <row r="242" spans="1:15" s="1" customFormat="1" ht="12" thickBot="1">
      <c r="A242" s="142" t="s">
        <v>63</v>
      </c>
      <c r="B242" s="143">
        <v>41</v>
      </c>
      <c r="C242" s="143" t="s">
        <v>153</v>
      </c>
      <c r="D242" s="144">
        <v>55.1</v>
      </c>
      <c r="E242" s="114">
        <f t="shared" si="24"/>
        <v>121.22000000000001</v>
      </c>
      <c r="F242" s="115">
        <v>123</v>
      </c>
      <c r="G242" s="145">
        <v>113.5</v>
      </c>
      <c r="H242" s="116">
        <f t="shared" si="25"/>
        <v>249.70000000000002</v>
      </c>
      <c r="I242" s="146" t="s">
        <v>18</v>
      </c>
      <c r="J242" s="147">
        <v>2015</v>
      </c>
      <c r="L242" s="79"/>
      <c r="M242" s="79"/>
      <c r="N242" s="79"/>
      <c r="O242" s="79"/>
    </row>
    <row r="243" spans="1:15" s="1" customFormat="1" ht="12" thickBot="1">
      <c r="A243" s="142" t="s">
        <v>34</v>
      </c>
      <c r="B243" s="143">
        <v>45</v>
      </c>
      <c r="C243" s="143" t="s">
        <v>153</v>
      </c>
      <c r="D243" s="144">
        <v>72.8</v>
      </c>
      <c r="E243" s="114">
        <f t="shared" si="24"/>
        <v>160.16</v>
      </c>
      <c r="F243" s="115">
        <v>165</v>
      </c>
      <c r="G243" s="145">
        <v>127.5</v>
      </c>
      <c r="H243" s="116">
        <f t="shared" si="25"/>
        <v>280.5</v>
      </c>
      <c r="I243" s="146" t="s">
        <v>18</v>
      </c>
      <c r="J243" s="147">
        <v>2007</v>
      </c>
      <c r="L243" s="79"/>
      <c r="M243" s="79"/>
      <c r="N243" s="79"/>
      <c r="O243" s="79"/>
    </row>
    <row r="244" spans="1:15" s="1" customFormat="1" ht="12" thickBot="1">
      <c r="A244" s="142" t="s">
        <v>25</v>
      </c>
      <c r="B244" s="143">
        <v>40</v>
      </c>
      <c r="C244" s="143" t="s">
        <v>156</v>
      </c>
      <c r="D244" s="144">
        <v>91.9</v>
      </c>
      <c r="E244" s="114">
        <f t="shared" si="24"/>
        <v>202.18000000000004</v>
      </c>
      <c r="F244" s="115">
        <v>220</v>
      </c>
      <c r="G244" s="145" t="s">
        <v>256</v>
      </c>
      <c r="H244" s="116" t="e">
        <f t="shared" si="25"/>
        <v>#VALUE!</v>
      </c>
      <c r="I244" s="146" t="s">
        <v>18</v>
      </c>
      <c r="J244" s="147">
        <v>2015</v>
      </c>
      <c r="L244" s="79"/>
      <c r="M244" s="79"/>
      <c r="N244" s="79"/>
      <c r="O244" s="79"/>
    </row>
    <row r="245" spans="1:15" s="1" customFormat="1" ht="22.5" customHeight="1" thickBot="1">
      <c r="A245" s="142" t="s">
        <v>257</v>
      </c>
      <c r="B245" s="143">
        <v>40</v>
      </c>
      <c r="C245" s="106" t="s">
        <v>156</v>
      </c>
      <c r="D245" s="144">
        <v>46.3</v>
      </c>
      <c r="E245" s="114">
        <f t="shared" si="24"/>
        <v>101.86</v>
      </c>
      <c r="F245" s="115">
        <v>105</v>
      </c>
      <c r="G245" s="145">
        <v>80</v>
      </c>
      <c r="H245" s="116">
        <f t="shared" si="25"/>
        <v>176</v>
      </c>
      <c r="I245" s="146" t="s">
        <v>18</v>
      </c>
      <c r="J245" s="148">
        <v>2013</v>
      </c>
      <c r="L245" s="79"/>
      <c r="M245" s="79"/>
      <c r="N245" s="79"/>
      <c r="O245" s="79"/>
    </row>
    <row r="246" spans="1:15" s="1" customFormat="1" ht="12" thickBot="1">
      <c r="A246" s="105" t="s">
        <v>258</v>
      </c>
      <c r="B246" s="106">
        <v>45</v>
      </c>
      <c r="C246" s="106" t="s">
        <v>156</v>
      </c>
      <c r="D246" s="107">
        <v>49.2</v>
      </c>
      <c r="E246" s="114">
        <f t="shared" si="24"/>
        <v>108.24000000000001</v>
      </c>
      <c r="F246" s="115">
        <v>114</v>
      </c>
      <c r="G246" s="108">
        <v>125</v>
      </c>
      <c r="H246" s="116">
        <f t="shared" si="25"/>
        <v>275</v>
      </c>
      <c r="I246" s="149" t="s">
        <v>18</v>
      </c>
      <c r="J246" s="150">
        <v>2010</v>
      </c>
      <c r="L246" s="79"/>
      <c r="M246" s="79"/>
      <c r="N246" s="79"/>
      <c r="O246" s="79"/>
    </row>
    <row r="247" spans="1:15" s="1" customFormat="1" ht="12.6" customHeight="1" thickBot="1">
      <c r="A247" s="105" t="s">
        <v>259</v>
      </c>
      <c r="B247" s="106">
        <v>49</v>
      </c>
      <c r="C247" s="106" t="s">
        <v>156</v>
      </c>
      <c r="D247" s="107">
        <v>58.1</v>
      </c>
      <c r="E247" s="114">
        <f t="shared" si="24"/>
        <v>127.82000000000001</v>
      </c>
      <c r="F247" s="115">
        <v>132</v>
      </c>
      <c r="G247" s="108">
        <v>145</v>
      </c>
      <c r="H247" s="116">
        <f t="shared" si="25"/>
        <v>319</v>
      </c>
      <c r="I247" s="149" t="s">
        <v>18</v>
      </c>
      <c r="J247" s="76">
        <v>2019</v>
      </c>
      <c r="L247" s="79"/>
      <c r="M247" s="79"/>
      <c r="N247" s="79"/>
      <c r="O247" s="79"/>
    </row>
    <row r="248" spans="1:15" s="1" customFormat="1" ht="12.6" customHeight="1" thickBot="1">
      <c r="A248" s="105" t="s">
        <v>158</v>
      </c>
      <c r="B248" s="106">
        <v>46</v>
      </c>
      <c r="C248" s="106" t="s">
        <v>161</v>
      </c>
      <c r="D248" s="107">
        <v>82.5</v>
      </c>
      <c r="E248" s="114">
        <f t="shared" si="24"/>
        <v>181.50000000000003</v>
      </c>
      <c r="F248" s="115">
        <v>181</v>
      </c>
      <c r="G248" s="108">
        <v>170</v>
      </c>
      <c r="H248" s="116">
        <f t="shared" si="25"/>
        <v>374.00000000000006</v>
      </c>
      <c r="I248" s="149" t="s">
        <v>18</v>
      </c>
      <c r="J248" s="151">
        <v>43728</v>
      </c>
      <c r="L248" s="79"/>
      <c r="M248" s="79"/>
      <c r="N248" s="79"/>
      <c r="O248" s="79"/>
    </row>
    <row r="249" spans="1:15" s="1" customFormat="1" ht="12.6" customHeight="1" thickBot="1">
      <c r="A249" s="105" t="s">
        <v>260</v>
      </c>
      <c r="B249" s="106">
        <v>54</v>
      </c>
      <c r="C249" s="143" t="s">
        <v>161</v>
      </c>
      <c r="D249" s="107"/>
      <c r="E249" s="114">
        <v>105</v>
      </c>
      <c r="F249" s="115">
        <v>103</v>
      </c>
      <c r="G249" s="108"/>
      <c r="H249" s="116">
        <v>100</v>
      </c>
      <c r="I249" s="149" t="s">
        <v>18</v>
      </c>
      <c r="J249" s="151">
        <v>45264</v>
      </c>
      <c r="L249" s="79"/>
      <c r="M249" s="79"/>
      <c r="N249" s="79"/>
      <c r="O249" s="79"/>
    </row>
    <row r="250" spans="1:15" s="1" customFormat="1" ht="14.45" customHeight="1" thickBot="1">
      <c r="A250" s="142" t="s">
        <v>49</v>
      </c>
      <c r="B250" s="143">
        <v>47</v>
      </c>
      <c r="C250" s="143" t="s">
        <v>51</v>
      </c>
      <c r="D250" s="144">
        <v>155</v>
      </c>
      <c r="E250" s="114">
        <f t="shared" ref="E250:E274" si="26">D250*2.2</f>
        <v>341</v>
      </c>
      <c r="F250" s="115" t="s">
        <v>28</v>
      </c>
      <c r="G250" s="145">
        <v>102.5</v>
      </c>
      <c r="H250" s="116">
        <f t="shared" si="25"/>
        <v>225.50000000000003</v>
      </c>
      <c r="I250" s="146" t="s">
        <v>18</v>
      </c>
      <c r="J250" s="152">
        <v>2014</v>
      </c>
      <c r="L250" s="79"/>
      <c r="M250" s="79"/>
      <c r="N250" s="79"/>
      <c r="O250" s="79"/>
    </row>
    <row r="251" spans="1:15" s="1" customFormat="1" ht="14.45" customHeight="1" thickBot="1">
      <c r="A251" s="142" t="s">
        <v>261</v>
      </c>
      <c r="B251" s="143">
        <v>57</v>
      </c>
      <c r="C251" s="143" t="s">
        <v>165</v>
      </c>
      <c r="D251" s="144">
        <v>47</v>
      </c>
      <c r="E251" s="114">
        <f t="shared" si="26"/>
        <v>103.4</v>
      </c>
      <c r="F251" s="115">
        <v>105</v>
      </c>
      <c r="G251" s="145">
        <v>57.5</v>
      </c>
      <c r="H251" s="116">
        <f t="shared" si="25"/>
        <v>126.50000000000001</v>
      </c>
      <c r="I251" s="146" t="s">
        <v>18</v>
      </c>
      <c r="J251" s="153">
        <v>43728</v>
      </c>
      <c r="L251" s="79"/>
      <c r="M251" s="79"/>
      <c r="N251" s="79"/>
      <c r="O251" s="79"/>
    </row>
    <row r="252" spans="1:15" s="1" customFormat="1" ht="12" thickBot="1">
      <c r="A252" s="142" t="s">
        <v>262</v>
      </c>
      <c r="B252" s="143">
        <v>59</v>
      </c>
      <c r="C252" s="143" t="s">
        <v>165</v>
      </c>
      <c r="D252" s="144">
        <v>66.5</v>
      </c>
      <c r="E252" s="114">
        <f t="shared" si="26"/>
        <v>146.30000000000001</v>
      </c>
      <c r="F252" s="115">
        <v>148</v>
      </c>
      <c r="G252" s="145">
        <v>117.5</v>
      </c>
      <c r="H252" s="116">
        <f t="shared" si="25"/>
        <v>258.5</v>
      </c>
      <c r="I252" s="146" t="s">
        <v>18</v>
      </c>
      <c r="J252" s="152">
        <v>2014</v>
      </c>
      <c r="L252" s="79"/>
      <c r="M252" s="79"/>
      <c r="N252" s="79"/>
      <c r="O252" s="79"/>
    </row>
    <row r="253" spans="1:15" s="1" customFormat="1" ht="12" thickBot="1">
      <c r="A253" s="142" t="s">
        <v>263</v>
      </c>
      <c r="B253" s="143">
        <v>59</v>
      </c>
      <c r="C253" s="143" t="s">
        <v>167</v>
      </c>
      <c r="D253" s="144">
        <v>69.8</v>
      </c>
      <c r="E253" s="114">
        <f t="shared" si="26"/>
        <v>153.56</v>
      </c>
      <c r="F253" s="115">
        <v>165</v>
      </c>
      <c r="G253" s="145">
        <v>205</v>
      </c>
      <c r="H253" s="116">
        <f t="shared" si="25"/>
        <v>451.00000000000006</v>
      </c>
      <c r="I253" s="146" t="s">
        <v>18</v>
      </c>
      <c r="J253" s="153">
        <v>44177</v>
      </c>
      <c r="L253" s="79"/>
      <c r="M253" s="79"/>
      <c r="N253" s="79"/>
      <c r="O253" s="79"/>
    </row>
    <row r="254" spans="1:15" s="1" customFormat="1" ht="12" thickBot="1">
      <c r="A254" s="142" t="s">
        <v>264</v>
      </c>
      <c r="B254" s="143">
        <v>60</v>
      </c>
      <c r="C254" s="143" t="s">
        <v>167</v>
      </c>
      <c r="D254" s="144">
        <v>81.3</v>
      </c>
      <c r="E254" s="114">
        <f t="shared" si="26"/>
        <v>178.86</v>
      </c>
      <c r="F254" s="115">
        <v>181</v>
      </c>
      <c r="G254" s="145">
        <v>127.5</v>
      </c>
      <c r="H254" s="116">
        <f t="shared" si="25"/>
        <v>280.5</v>
      </c>
      <c r="I254" s="146" t="s">
        <v>18</v>
      </c>
      <c r="J254" s="152">
        <v>2012</v>
      </c>
      <c r="L254" s="79"/>
      <c r="M254" s="79"/>
      <c r="N254" s="79"/>
      <c r="O254" s="79"/>
    </row>
    <row r="255" spans="1:15" s="1" customFormat="1" ht="11.25">
      <c r="A255" s="142" t="s">
        <v>265</v>
      </c>
      <c r="B255" s="143">
        <v>75</v>
      </c>
      <c r="C255" s="143" t="s">
        <v>266</v>
      </c>
      <c r="D255" s="144"/>
      <c r="E255" s="114">
        <v>162.19999999999999</v>
      </c>
      <c r="F255" s="115">
        <v>165</v>
      </c>
      <c r="G255" s="145"/>
      <c r="H255" s="116">
        <v>190</v>
      </c>
      <c r="I255" s="146" t="s">
        <v>18</v>
      </c>
      <c r="J255" s="153">
        <v>45968</v>
      </c>
      <c r="L255" s="79"/>
      <c r="M255" s="79"/>
      <c r="N255" s="79"/>
      <c r="O255" s="79"/>
    </row>
    <row r="256" spans="1:15" s="1" customFormat="1" ht="12" thickBot="1">
      <c r="A256" s="142" t="s">
        <v>267</v>
      </c>
      <c r="B256" s="143">
        <v>60</v>
      </c>
      <c r="C256" s="143" t="s">
        <v>148</v>
      </c>
      <c r="D256" s="144">
        <v>96.4</v>
      </c>
      <c r="E256" s="114">
        <f t="shared" si="26"/>
        <v>212.08000000000004</v>
      </c>
      <c r="F256" s="115">
        <v>220</v>
      </c>
      <c r="G256" s="145">
        <v>107.5</v>
      </c>
      <c r="H256" s="116">
        <f t="shared" si="25"/>
        <v>236.50000000000003</v>
      </c>
      <c r="I256" s="146" t="s">
        <v>18</v>
      </c>
      <c r="J256" s="152">
        <v>2013</v>
      </c>
      <c r="L256" s="79"/>
      <c r="M256" s="79"/>
      <c r="N256" s="79"/>
      <c r="O256" s="79"/>
    </row>
    <row r="257" spans="1:15" s="1" customFormat="1" ht="11.25">
      <c r="A257" s="142" t="s">
        <v>68</v>
      </c>
      <c r="B257" s="143">
        <v>33</v>
      </c>
      <c r="C257" s="143" t="s">
        <v>228</v>
      </c>
      <c r="D257" s="144">
        <v>72.400000000000006</v>
      </c>
      <c r="E257" s="114">
        <v>150.5</v>
      </c>
      <c r="F257" s="115">
        <v>165</v>
      </c>
      <c r="G257" s="145">
        <v>135</v>
      </c>
      <c r="H257" s="116">
        <v>446</v>
      </c>
      <c r="I257" s="146" t="s">
        <v>18</v>
      </c>
      <c r="J257" s="153">
        <v>45472</v>
      </c>
      <c r="L257" s="79"/>
      <c r="M257" s="79"/>
      <c r="N257" s="79"/>
      <c r="O257" s="79"/>
    </row>
    <row r="258" spans="1:15" s="1" customFormat="1" ht="12" thickBot="1">
      <c r="A258" s="142" t="s">
        <v>25</v>
      </c>
      <c r="B258" s="143"/>
      <c r="C258" s="143" t="s">
        <v>74</v>
      </c>
      <c r="D258" s="144">
        <v>86.6</v>
      </c>
      <c r="E258" s="114">
        <f t="shared" si="26"/>
        <v>190.52</v>
      </c>
      <c r="F258" s="115">
        <v>198</v>
      </c>
      <c r="G258" s="145">
        <v>135</v>
      </c>
      <c r="H258" s="116">
        <f t="shared" si="25"/>
        <v>297</v>
      </c>
      <c r="I258" s="146" t="s">
        <v>18</v>
      </c>
      <c r="J258" s="148">
        <v>2014</v>
      </c>
      <c r="L258" s="79"/>
      <c r="M258" s="79"/>
      <c r="N258" s="79"/>
      <c r="O258" s="79"/>
    </row>
    <row r="259" spans="1:15" s="1" customFormat="1" ht="12" thickBot="1">
      <c r="A259" s="142" t="s">
        <v>268</v>
      </c>
      <c r="B259" s="143">
        <v>21</v>
      </c>
      <c r="C259" s="106" t="s">
        <v>74</v>
      </c>
      <c r="D259" s="144">
        <v>50</v>
      </c>
      <c r="E259" s="114">
        <f t="shared" si="26"/>
        <v>110.00000000000001</v>
      </c>
      <c r="F259" s="115">
        <v>114</v>
      </c>
      <c r="G259" s="145">
        <v>82.5</v>
      </c>
      <c r="H259" s="116">
        <f t="shared" si="25"/>
        <v>181.50000000000003</v>
      </c>
      <c r="I259" s="146" t="s">
        <v>18</v>
      </c>
      <c r="J259" s="148">
        <v>2007</v>
      </c>
      <c r="L259" s="79"/>
      <c r="M259" s="79"/>
      <c r="N259" s="79"/>
      <c r="O259" s="79"/>
    </row>
    <row r="260" spans="1:15" s="1" customFormat="1" ht="12" thickBot="1">
      <c r="A260" s="105" t="s">
        <v>269</v>
      </c>
      <c r="B260" s="106">
        <v>20</v>
      </c>
      <c r="C260" s="143" t="s">
        <v>84</v>
      </c>
      <c r="D260" s="107">
        <v>54.8</v>
      </c>
      <c r="E260" s="114">
        <f t="shared" si="26"/>
        <v>120.56</v>
      </c>
      <c r="F260" s="115">
        <v>123</v>
      </c>
      <c r="G260" s="108">
        <v>150</v>
      </c>
      <c r="H260" s="116">
        <f t="shared" si="25"/>
        <v>330</v>
      </c>
      <c r="I260" s="149" t="s">
        <v>270</v>
      </c>
      <c r="J260" s="150">
        <v>2015</v>
      </c>
      <c r="L260" s="79"/>
      <c r="M260" s="79"/>
      <c r="N260" s="79"/>
      <c r="O260" s="79"/>
    </row>
    <row r="261" spans="1:15" s="1" customFormat="1" ht="14.45" customHeight="1" thickBot="1">
      <c r="A261" s="142" t="s">
        <v>261</v>
      </c>
      <c r="B261" s="143">
        <v>57</v>
      </c>
      <c r="C261" s="106" t="s">
        <v>84</v>
      </c>
      <c r="D261" s="144">
        <v>47</v>
      </c>
      <c r="E261" s="114">
        <f t="shared" si="26"/>
        <v>103.4</v>
      </c>
      <c r="F261" s="115">
        <v>105</v>
      </c>
      <c r="G261" s="145">
        <v>57.5</v>
      </c>
      <c r="H261" s="116">
        <f t="shared" si="25"/>
        <v>126.50000000000001</v>
      </c>
      <c r="I261" s="146" t="s">
        <v>18</v>
      </c>
      <c r="J261" s="153">
        <v>43728</v>
      </c>
      <c r="L261" s="79"/>
      <c r="M261" s="79"/>
      <c r="N261" s="79"/>
      <c r="O261" s="79"/>
    </row>
    <row r="262" spans="1:15" s="1" customFormat="1" ht="12" thickBot="1">
      <c r="A262" s="105" t="s">
        <v>258</v>
      </c>
      <c r="B262" s="106"/>
      <c r="C262" s="106" t="s">
        <v>84</v>
      </c>
      <c r="D262" s="107">
        <v>49.2</v>
      </c>
      <c r="E262" s="114">
        <f t="shared" si="26"/>
        <v>108.24000000000001</v>
      </c>
      <c r="F262" s="115">
        <v>114</v>
      </c>
      <c r="G262" s="108">
        <v>125</v>
      </c>
      <c r="H262" s="116">
        <f t="shared" si="25"/>
        <v>275</v>
      </c>
      <c r="I262" s="149" t="s">
        <v>18</v>
      </c>
      <c r="J262" s="150">
        <v>2010</v>
      </c>
      <c r="L262" s="79"/>
      <c r="M262" s="79"/>
      <c r="N262" s="79"/>
      <c r="O262" s="79"/>
    </row>
    <row r="263" spans="1:15" s="1" customFormat="1" ht="12" thickBot="1">
      <c r="A263" s="105" t="s">
        <v>271</v>
      </c>
      <c r="B263" s="106">
        <v>24</v>
      </c>
      <c r="C263" s="19" t="s">
        <v>84</v>
      </c>
      <c r="D263" s="107">
        <v>117</v>
      </c>
      <c r="E263" s="114">
        <f t="shared" si="26"/>
        <v>257.40000000000003</v>
      </c>
      <c r="F263" s="115">
        <v>259</v>
      </c>
      <c r="G263" s="108">
        <v>100</v>
      </c>
      <c r="H263" s="116">
        <f t="shared" si="25"/>
        <v>220.00000000000003</v>
      </c>
      <c r="I263" s="149" t="s">
        <v>18</v>
      </c>
      <c r="J263" s="150">
        <v>2019</v>
      </c>
      <c r="L263" s="79"/>
      <c r="M263" s="79"/>
      <c r="N263" s="79"/>
      <c r="O263" s="79"/>
    </row>
    <row r="264" spans="1:15" s="1" customFormat="1" ht="12" thickBot="1">
      <c r="A264" s="18" t="s">
        <v>272</v>
      </c>
      <c r="B264" s="19">
        <v>27</v>
      </c>
      <c r="C264" s="102" t="s">
        <v>84</v>
      </c>
      <c r="D264" s="59">
        <v>59.5</v>
      </c>
      <c r="E264" s="114">
        <f t="shared" si="26"/>
        <v>130.9</v>
      </c>
      <c r="F264" s="115">
        <v>132</v>
      </c>
      <c r="G264" s="39">
        <v>145</v>
      </c>
      <c r="H264" s="116">
        <f t="shared" si="25"/>
        <v>319</v>
      </c>
      <c r="I264" s="154" t="s">
        <v>270</v>
      </c>
      <c r="J264" s="150">
        <v>2015</v>
      </c>
      <c r="L264" s="79"/>
      <c r="M264" s="79"/>
      <c r="N264" s="79"/>
      <c r="O264" s="79"/>
    </row>
    <row r="265" spans="1:15" s="1" customFormat="1" ht="12" thickBot="1">
      <c r="A265" s="101" t="s">
        <v>273</v>
      </c>
      <c r="B265" s="102">
        <v>30</v>
      </c>
      <c r="C265" s="29" t="s">
        <v>84</v>
      </c>
      <c r="D265" s="103">
        <v>65.900000000000006</v>
      </c>
      <c r="E265" s="114">
        <f t="shared" si="26"/>
        <v>144.98000000000002</v>
      </c>
      <c r="F265" s="115">
        <v>148</v>
      </c>
      <c r="G265" s="104">
        <v>145</v>
      </c>
      <c r="H265" s="116">
        <f t="shared" si="25"/>
        <v>319</v>
      </c>
      <c r="I265" s="155" t="s">
        <v>270</v>
      </c>
      <c r="J265" s="150">
        <v>2015</v>
      </c>
      <c r="L265" s="79"/>
      <c r="M265" s="79"/>
      <c r="N265" s="79"/>
      <c r="O265" s="79"/>
    </row>
    <row r="266" spans="1:15" s="1" customFormat="1" ht="11.25">
      <c r="A266" s="110" t="s">
        <v>35</v>
      </c>
      <c r="B266" s="29"/>
      <c r="C266" s="29" t="s">
        <v>84</v>
      </c>
      <c r="D266" s="62">
        <v>74.400000000000006</v>
      </c>
      <c r="E266" s="114">
        <f t="shared" si="26"/>
        <v>163.68000000000004</v>
      </c>
      <c r="F266" s="115">
        <v>165</v>
      </c>
      <c r="G266" s="42">
        <v>152.5</v>
      </c>
      <c r="H266" s="116">
        <f t="shared" si="25"/>
        <v>335.5</v>
      </c>
      <c r="I266" s="150" t="s">
        <v>18</v>
      </c>
      <c r="J266" s="150">
        <v>2008</v>
      </c>
      <c r="L266" s="79"/>
      <c r="M266" s="79"/>
      <c r="N266" s="79"/>
      <c r="O266" s="79"/>
    </row>
    <row r="267" spans="1:15" s="1" customFormat="1" ht="11.25">
      <c r="A267" s="110" t="s">
        <v>235</v>
      </c>
      <c r="B267" s="29">
        <v>27</v>
      </c>
      <c r="C267" s="29" t="s">
        <v>84</v>
      </c>
      <c r="D267" s="62"/>
      <c r="E267" s="114">
        <v>172</v>
      </c>
      <c r="F267" s="115">
        <v>181</v>
      </c>
      <c r="G267" s="42"/>
      <c r="H267" s="116">
        <v>315</v>
      </c>
      <c r="I267" s="150" t="s">
        <v>18</v>
      </c>
      <c r="J267" s="156">
        <v>45263</v>
      </c>
      <c r="L267" s="79"/>
      <c r="M267" s="79"/>
      <c r="N267" s="79"/>
      <c r="O267" s="79"/>
    </row>
    <row r="268" spans="1:15" s="1" customFormat="1" ht="11.25">
      <c r="A268" s="110" t="s">
        <v>274</v>
      </c>
      <c r="B268" s="29">
        <v>29</v>
      </c>
      <c r="C268" s="29" t="s">
        <v>84</v>
      </c>
      <c r="D268" s="62">
        <v>86.2</v>
      </c>
      <c r="E268" s="114">
        <f t="shared" si="26"/>
        <v>189.64000000000001</v>
      </c>
      <c r="F268" s="115">
        <v>198</v>
      </c>
      <c r="G268" s="42">
        <v>180</v>
      </c>
      <c r="H268" s="116">
        <f t="shared" si="25"/>
        <v>396.00000000000006</v>
      </c>
      <c r="I268" s="150" t="s">
        <v>18</v>
      </c>
      <c r="J268" s="150">
        <v>2013</v>
      </c>
      <c r="L268" s="79"/>
      <c r="M268" s="79"/>
      <c r="N268" s="79"/>
      <c r="O268" s="79"/>
    </row>
    <row r="269" spans="1:15" s="1" customFormat="1" ht="11.25">
      <c r="A269" s="110" t="s">
        <v>275</v>
      </c>
      <c r="B269" s="29">
        <v>16</v>
      </c>
      <c r="C269" s="29" t="s">
        <v>104</v>
      </c>
      <c r="D269" s="62"/>
      <c r="E269" s="114">
        <v>121.2</v>
      </c>
      <c r="F269" s="115">
        <v>123</v>
      </c>
      <c r="G269" s="42"/>
      <c r="H269" s="116">
        <v>290</v>
      </c>
      <c r="I269" s="150" t="s">
        <v>18</v>
      </c>
      <c r="J269" s="156">
        <v>45263</v>
      </c>
      <c r="L269" s="79"/>
      <c r="M269" s="79"/>
      <c r="N269" s="79"/>
      <c r="O269" s="79"/>
    </row>
    <row r="270" spans="1:15" s="1" customFormat="1" ht="11.25">
      <c r="A270" s="110" t="s">
        <v>127</v>
      </c>
      <c r="B270" s="29">
        <v>16</v>
      </c>
      <c r="C270" s="29" t="s">
        <v>104</v>
      </c>
      <c r="D270" s="62"/>
      <c r="E270" s="114">
        <v>131.6</v>
      </c>
      <c r="F270" s="115">
        <v>132</v>
      </c>
      <c r="G270" s="42"/>
      <c r="H270" s="116">
        <v>260</v>
      </c>
      <c r="I270" s="150" t="s">
        <v>18</v>
      </c>
      <c r="J270" s="156">
        <v>45263</v>
      </c>
      <c r="L270" s="79"/>
      <c r="M270" s="79"/>
      <c r="N270" s="79"/>
      <c r="O270" s="79"/>
    </row>
    <row r="271" spans="1:15" s="1" customFormat="1" ht="11.25">
      <c r="A271" s="110" t="s">
        <v>127</v>
      </c>
      <c r="B271" s="29">
        <v>17</v>
      </c>
      <c r="C271" s="29" t="s">
        <v>104</v>
      </c>
      <c r="D271" s="62">
        <v>62.5</v>
      </c>
      <c r="E271" s="114">
        <v>148</v>
      </c>
      <c r="F271" s="115">
        <v>148</v>
      </c>
      <c r="G271" s="42">
        <v>117.5</v>
      </c>
      <c r="H271" s="116">
        <v>290</v>
      </c>
      <c r="I271" s="150" t="s">
        <v>18</v>
      </c>
      <c r="J271" s="156">
        <v>45632</v>
      </c>
      <c r="L271" s="79"/>
      <c r="M271" s="79"/>
      <c r="N271" s="79"/>
      <c r="O271" s="79"/>
    </row>
    <row r="272" spans="1:15" s="1" customFormat="1" ht="11.25">
      <c r="A272" s="110" t="s">
        <v>100</v>
      </c>
      <c r="B272" s="29">
        <v>14</v>
      </c>
      <c r="C272" s="29" t="s">
        <v>276</v>
      </c>
      <c r="D272" s="62">
        <v>60</v>
      </c>
      <c r="E272" s="114">
        <f t="shared" si="26"/>
        <v>132</v>
      </c>
      <c r="F272" s="115">
        <v>132</v>
      </c>
      <c r="G272" s="42">
        <v>80</v>
      </c>
      <c r="H272" s="116">
        <f t="shared" si="25"/>
        <v>176</v>
      </c>
      <c r="I272" s="150" t="s">
        <v>18</v>
      </c>
      <c r="J272" s="150">
        <v>2014</v>
      </c>
      <c r="L272" s="79"/>
      <c r="M272" s="79"/>
      <c r="N272" s="79"/>
      <c r="O272" s="79"/>
    </row>
    <row r="273" spans="1:15" s="1" customFormat="1" ht="11.25">
      <c r="A273" s="110" t="s">
        <v>277</v>
      </c>
      <c r="B273" s="29">
        <v>9</v>
      </c>
      <c r="C273" s="29"/>
      <c r="D273" s="62">
        <v>26.1</v>
      </c>
      <c r="E273" s="114">
        <f t="shared" si="26"/>
        <v>57.420000000000009</v>
      </c>
      <c r="F273" s="115">
        <v>97</v>
      </c>
      <c r="G273" s="42">
        <v>47.5</v>
      </c>
      <c r="H273" s="116">
        <f t="shared" si="25"/>
        <v>104.50000000000001</v>
      </c>
      <c r="I273" s="150" t="s">
        <v>18</v>
      </c>
      <c r="J273" s="156">
        <v>43728</v>
      </c>
      <c r="L273" s="79"/>
      <c r="M273" s="79"/>
      <c r="N273" s="79"/>
      <c r="O273" s="79"/>
    </row>
    <row r="274" spans="1:15" s="1" customFormat="1" ht="15.75" thickBot="1">
      <c r="A274" s="110"/>
      <c r="B274" s="29"/>
      <c r="C274"/>
      <c r="D274" s="62"/>
      <c r="E274" s="114">
        <f t="shared" si="26"/>
        <v>0</v>
      </c>
      <c r="F274" s="115"/>
      <c r="G274" s="42"/>
      <c r="H274" s="116">
        <f t="shared" si="25"/>
        <v>0</v>
      </c>
      <c r="I274" s="150"/>
      <c r="J274" s="150"/>
      <c r="L274" s="79"/>
      <c r="M274" s="79"/>
      <c r="N274" s="79"/>
      <c r="O274" s="79"/>
    </row>
    <row r="275" spans="1:15" ht="15.75" thickBot="1">
      <c r="C275" s="159"/>
    </row>
    <row r="276" spans="1:15" s="1" customFormat="1" ht="12" thickBot="1">
      <c r="A276" s="157" t="s">
        <v>278</v>
      </c>
      <c r="B276" s="158"/>
      <c r="C276" s="121"/>
      <c r="D276" s="160"/>
      <c r="E276" s="114">
        <f t="shared" ref="E276:E299" si="27">D276*2.2</f>
        <v>0</v>
      </c>
      <c r="F276" s="115"/>
      <c r="G276" s="161"/>
      <c r="H276" s="116">
        <f t="shared" ref="H276:H299" si="28">G276*2.2</f>
        <v>0</v>
      </c>
      <c r="I276" s="162"/>
      <c r="J276" s="162"/>
      <c r="L276" s="79"/>
      <c r="M276" s="79"/>
      <c r="N276" s="79"/>
      <c r="O276" s="79"/>
    </row>
    <row r="277" spans="1:15" s="1" customFormat="1" ht="12" thickBot="1">
      <c r="A277" s="119" t="s">
        <v>189</v>
      </c>
      <c r="B277" s="120" t="s">
        <v>279</v>
      </c>
      <c r="C277" s="164" t="s">
        <v>3</v>
      </c>
      <c r="D277" s="139"/>
      <c r="E277" s="114">
        <f t="shared" si="27"/>
        <v>0</v>
      </c>
      <c r="F277" s="115"/>
      <c r="G277" s="122"/>
      <c r="H277" s="116">
        <f t="shared" si="28"/>
        <v>0</v>
      </c>
      <c r="I277" s="140"/>
      <c r="J277" s="140"/>
      <c r="L277" s="79"/>
      <c r="M277" s="79"/>
      <c r="N277" s="79"/>
      <c r="O277" s="79"/>
    </row>
    <row r="278" spans="1:15" s="1" customFormat="1" ht="23.25" thickBot="1">
      <c r="A278" s="163" t="s">
        <v>1</v>
      </c>
      <c r="B278" s="164" t="s">
        <v>2</v>
      </c>
      <c r="C278" s="93" t="s">
        <v>15</v>
      </c>
      <c r="D278" s="165" t="s">
        <v>280</v>
      </c>
      <c r="E278" s="114" t="e">
        <f t="shared" si="27"/>
        <v>#VALUE!</v>
      </c>
      <c r="F278" s="115"/>
      <c r="G278" s="166" t="s">
        <v>9</v>
      </c>
      <c r="H278" s="116" t="e">
        <f t="shared" si="28"/>
        <v>#VALUE!</v>
      </c>
      <c r="I278" s="167" t="s">
        <v>12</v>
      </c>
      <c r="J278" s="118"/>
      <c r="L278" s="79"/>
      <c r="M278" s="79"/>
      <c r="N278" s="79"/>
      <c r="O278" s="79"/>
    </row>
    <row r="279" spans="1:15" s="1" customFormat="1" ht="12" thickBot="1">
      <c r="A279" s="92" t="s">
        <v>19</v>
      </c>
      <c r="B279" s="93">
        <v>41</v>
      </c>
      <c r="C279" s="19" t="s">
        <v>15</v>
      </c>
      <c r="D279" s="94">
        <v>58.9</v>
      </c>
      <c r="E279" s="114">
        <f t="shared" si="27"/>
        <v>129.58000000000001</v>
      </c>
      <c r="F279" s="115">
        <v>132</v>
      </c>
      <c r="G279" s="168">
        <v>155.5</v>
      </c>
      <c r="H279" s="116">
        <f t="shared" si="28"/>
        <v>342.1</v>
      </c>
      <c r="I279" s="130" t="s">
        <v>20</v>
      </c>
      <c r="J279" s="150">
        <v>2015</v>
      </c>
      <c r="L279" s="79"/>
      <c r="M279" s="79"/>
      <c r="N279" s="79"/>
      <c r="O279" s="79"/>
    </row>
    <row r="280" spans="1:15" s="1" customFormat="1" ht="12" thickBot="1">
      <c r="A280" s="18" t="s">
        <v>281</v>
      </c>
      <c r="B280" s="19">
        <v>44</v>
      </c>
      <c r="C280" s="102" t="s">
        <v>15</v>
      </c>
      <c r="D280" s="59">
        <v>66.7</v>
      </c>
      <c r="E280" s="114">
        <f t="shared" si="27"/>
        <v>146.74</v>
      </c>
      <c r="F280" s="115">
        <v>148</v>
      </c>
      <c r="G280" s="169">
        <v>122.5</v>
      </c>
      <c r="H280" s="116">
        <f t="shared" si="28"/>
        <v>269.5</v>
      </c>
      <c r="I280" s="154" t="s">
        <v>18</v>
      </c>
      <c r="J280" s="150">
        <v>2015</v>
      </c>
      <c r="L280" s="79"/>
      <c r="M280" s="79"/>
      <c r="N280" s="79"/>
      <c r="O280" s="79"/>
    </row>
    <row r="281" spans="1:15" s="1" customFormat="1" ht="12" thickBot="1">
      <c r="A281" s="101" t="s">
        <v>282</v>
      </c>
      <c r="B281" s="102">
        <v>43</v>
      </c>
      <c r="C281" s="19" t="s">
        <v>15</v>
      </c>
      <c r="D281" s="103">
        <v>74.3</v>
      </c>
      <c r="E281" s="114">
        <f t="shared" si="27"/>
        <v>163.46</v>
      </c>
      <c r="F281" s="115">
        <v>165</v>
      </c>
      <c r="G281" s="170">
        <v>190</v>
      </c>
      <c r="H281" s="116">
        <f t="shared" si="28"/>
        <v>418.00000000000006</v>
      </c>
      <c r="I281" s="155" t="s">
        <v>20</v>
      </c>
      <c r="J281" s="150">
        <v>2015</v>
      </c>
      <c r="L281" s="79"/>
      <c r="M281" s="79"/>
      <c r="N281" s="79"/>
      <c r="O281" s="79"/>
    </row>
    <row r="282" spans="1:15" s="1" customFormat="1" ht="12" thickBot="1">
      <c r="A282" s="18" t="s">
        <v>283</v>
      </c>
      <c r="B282" s="19">
        <v>42</v>
      </c>
      <c r="C282" s="102" t="s">
        <v>104</v>
      </c>
      <c r="D282" s="59">
        <v>81.2</v>
      </c>
      <c r="E282" s="114">
        <f t="shared" si="27"/>
        <v>178.64000000000001</v>
      </c>
      <c r="F282" s="115">
        <v>181</v>
      </c>
      <c r="G282" s="169">
        <v>130</v>
      </c>
      <c r="H282" s="116">
        <f t="shared" si="28"/>
        <v>286</v>
      </c>
      <c r="I282" s="154" t="s">
        <v>16</v>
      </c>
      <c r="J282" s="150">
        <v>2015</v>
      </c>
      <c r="L282" s="79"/>
      <c r="M282" s="79"/>
      <c r="N282" s="79"/>
      <c r="O282" s="79"/>
    </row>
    <row r="283" spans="1:15" s="1" customFormat="1" ht="12" thickBot="1">
      <c r="A283" s="101" t="s">
        <v>239</v>
      </c>
      <c r="B283" s="102">
        <v>17</v>
      </c>
      <c r="C283" s="102" t="s">
        <v>31</v>
      </c>
      <c r="D283" s="103">
        <v>51.3</v>
      </c>
      <c r="E283" s="114">
        <f t="shared" si="27"/>
        <v>112.86</v>
      </c>
      <c r="F283" s="115">
        <v>114</v>
      </c>
      <c r="G283" s="170">
        <v>82.5</v>
      </c>
      <c r="H283" s="116">
        <f t="shared" si="28"/>
        <v>181.50000000000003</v>
      </c>
      <c r="I283" s="155" t="s">
        <v>18</v>
      </c>
      <c r="J283" s="150">
        <v>2015</v>
      </c>
      <c r="L283" s="79"/>
      <c r="M283" s="79"/>
      <c r="N283" s="79"/>
      <c r="O283" s="79"/>
    </row>
    <row r="284" spans="1:15" s="1" customFormat="1" ht="12" thickBot="1">
      <c r="A284" s="101" t="s">
        <v>284</v>
      </c>
      <c r="B284" s="102">
        <v>46</v>
      </c>
      <c r="C284" s="93" t="s">
        <v>31</v>
      </c>
      <c r="D284" s="103">
        <v>55</v>
      </c>
      <c r="E284" s="114">
        <f t="shared" si="27"/>
        <v>121.00000000000001</v>
      </c>
      <c r="F284" s="115">
        <v>123</v>
      </c>
      <c r="G284" s="170">
        <v>100</v>
      </c>
      <c r="H284" s="116">
        <f t="shared" si="28"/>
        <v>220.00000000000003</v>
      </c>
      <c r="I284" s="155" t="s">
        <v>20</v>
      </c>
      <c r="J284" s="150">
        <v>2015</v>
      </c>
      <c r="L284" s="79"/>
      <c r="M284" s="79"/>
      <c r="N284" s="79"/>
      <c r="O284" s="79"/>
    </row>
    <row r="285" spans="1:15" s="1" customFormat="1" ht="12" thickBot="1">
      <c r="A285" s="92" t="s">
        <v>285</v>
      </c>
      <c r="B285" s="93">
        <v>46</v>
      </c>
      <c r="C285" s="19" t="s">
        <v>31</v>
      </c>
      <c r="D285" s="94">
        <v>73.2</v>
      </c>
      <c r="E285" s="114">
        <f t="shared" si="27"/>
        <v>161.04000000000002</v>
      </c>
      <c r="F285" s="115">
        <v>165</v>
      </c>
      <c r="G285" s="168">
        <v>145</v>
      </c>
      <c r="H285" s="116">
        <f t="shared" si="28"/>
        <v>319</v>
      </c>
      <c r="I285" s="130" t="s">
        <v>18</v>
      </c>
      <c r="J285" s="150">
        <v>2015</v>
      </c>
      <c r="L285" s="79"/>
      <c r="M285" s="79"/>
      <c r="N285" s="79"/>
      <c r="O285" s="79"/>
    </row>
    <row r="286" spans="1:15" s="1" customFormat="1" ht="11.25">
      <c r="A286" s="18" t="s">
        <v>286</v>
      </c>
      <c r="B286" s="19">
        <v>49</v>
      </c>
      <c r="C286" s="32" t="s">
        <v>41</v>
      </c>
      <c r="D286" s="59">
        <v>98.2</v>
      </c>
      <c r="E286" s="114">
        <f t="shared" si="27"/>
        <v>216.04000000000002</v>
      </c>
      <c r="F286" s="115">
        <v>220</v>
      </c>
      <c r="G286" s="169">
        <v>100</v>
      </c>
      <c r="H286" s="116">
        <f t="shared" si="28"/>
        <v>220.00000000000003</v>
      </c>
      <c r="I286" s="154" t="s">
        <v>287</v>
      </c>
      <c r="J286" s="150">
        <v>2015</v>
      </c>
      <c r="L286" s="79"/>
      <c r="M286" s="79"/>
      <c r="N286" s="79"/>
      <c r="O286" s="79"/>
    </row>
    <row r="287" spans="1:15" s="1" customFormat="1" ht="11.25">
      <c r="A287" s="31" t="s">
        <v>46</v>
      </c>
      <c r="B287" s="32">
        <v>54</v>
      </c>
      <c r="C287" s="32" t="s">
        <v>41</v>
      </c>
      <c r="D287" s="63">
        <v>67.8</v>
      </c>
      <c r="E287" s="114">
        <f t="shared" si="27"/>
        <v>149.16</v>
      </c>
      <c r="F287" s="115">
        <v>165</v>
      </c>
      <c r="G287" s="171">
        <v>200</v>
      </c>
      <c r="H287" s="116">
        <f t="shared" si="28"/>
        <v>440.00000000000006</v>
      </c>
      <c r="I287" s="172" t="s">
        <v>20</v>
      </c>
      <c r="J287" s="150">
        <v>2015</v>
      </c>
      <c r="L287" s="79"/>
      <c r="M287" s="79"/>
      <c r="N287" s="79"/>
      <c r="O287" s="79"/>
    </row>
    <row r="288" spans="1:15" s="1" customFormat="1" ht="11.25">
      <c r="A288" s="31" t="s">
        <v>288</v>
      </c>
      <c r="B288" s="32">
        <v>50</v>
      </c>
      <c r="C288" s="32" t="s">
        <v>60</v>
      </c>
      <c r="D288" s="63">
        <v>78</v>
      </c>
      <c r="E288" s="114">
        <f t="shared" si="27"/>
        <v>171.60000000000002</v>
      </c>
      <c r="F288" s="115">
        <v>181</v>
      </c>
      <c r="G288" s="171">
        <v>142.5</v>
      </c>
      <c r="H288" s="116">
        <f t="shared" si="28"/>
        <v>313.5</v>
      </c>
      <c r="I288" s="172" t="s">
        <v>18</v>
      </c>
      <c r="J288" s="150">
        <v>2015</v>
      </c>
      <c r="L288" s="79"/>
      <c r="M288" s="79"/>
      <c r="N288" s="79"/>
      <c r="O288" s="79"/>
    </row>
    <row r="289" spans="1:15" s="1" customFormat="1" ht="11.25">
      <c r="A289" s="31" t="s">
        <v>59</v>
      </c>
      <c r="B289" s="32">
        <v>65</v>
      </c>
      <c r="C289" s="32" t="s">
        <v>289</v>
      </c>
      <c r="D289" s="63">
        <v>72.099999999999994</v>
      </c>
      <c r="E289" s="114">
        <f t="shared" si="27"/>
        <v>158.62</v>
      </c>
      <c r="F289" s="115">
        <v>165</v>
      </c>
      <c r="G289" s="171">
        <v>60</v>
      </c>
      <c r="H289" s="116">
        <f t="shared" si="28"/>
        <v>132</v>
      </c>
      <c r="I289" s="172" t="s">
        <v>85</v>
      </c>
      <c r="J289" s="150">
        <v>2015</v>
      </c>
      <c r="L289" s="79"/>
      <c r="M289" s="79"/>
      <c r="N289" s="79"/>
      <c r="O289" s="79"/>
    </row>
    <row r="290" spans="1:15" s="1" customFormat="1" ht="11.25">
      <c r="A290" s="31" t="s">
        <v>290</v>
      </c>
      <c r="B290" s="32">
        <v>33</v>
      </c>
      <c r="C290" s="32" t="s">
        <v>74</v>
      </c>
      <c r="D290" s="63">
        <v>55</v>
      </c>
      <c r="E290" s="114">
        <f t="shared" si="27"/>
        <v>121.00000000000001</v>
      </c>
      <c r="F290" s="115">
        <v>123</v>
      </c>
      <c r="G290" s="171">
        <v>135</v>
      </c>
      <c r="H290" s="116">
        <f t="shared" si="28"/>
        <v>297</v>
      </c>
      <c r="I290" s="172" t="s">
        <v>18</v>
      </c>
      <c r="J290" s="150">
        <v>2010</v>
      </c>
      <c r="L290" s="79"/>
      <c r="M290" s="79"/>
      <c r="N290" s="79"/>
      <c r="O290" s="79"/>
    </row>
    <row r="291" spans="1:15" s="1" customFormat="1" ht="11.25">
      <c r="A291" s="31" t="s">
        <v>191</v>
      </c>
      <c r="B291" s="32">
        <v>31</v>
      </c>
      <c r="C291" s="32" t="s">
        <v>84</v>
      </c>
      <c r="D291" s="63">
        <v>59.5</v>
      </c>
      <c r="E291" s="114">
        <f t="shared" si="27"/>
        <v>130.9</v>
      </c>
      <c r="F291" s="115">
        <v>132</v>
      </c>
      <c r="G291" s="171">
        <v>130</v>
      </c>
      <c r="H291" s="116">
        <f t="shared" si="28"/>
        <v>286</v>
      </c>
      <c r="I291" s="172" t="s">
        <v>193</v>
      </c>
      <c r="J291" s="150">
        <v>2015</v>
      </c>
      <c r="L291" s="79"/>
      <c r="M291" s="79"/>
      <c r="N291" s="79"/>
      <c r="O291" s="79"/>
    </row>
    <row r="292" spans="1:15" s="1" customFormat="1" ht="12" thickBot="1">
      <c r="A292" s="31" t="s">
        <v>291</v>
      </c>
      <c r="B292" s="32">
        <v>30</v>
      </c>
      <c r="C292" s="102" t="s">
        <v>84</v>
      </c>
      <c r="D292" s="63">
        <v>55.2</v>
      </c>
      <c r="E292" s="114">
        <f t="shared" si="27"/>
        <v>121.44000000000001</v>
      </c>
      <c r="F292" s="115">
        <v>123</v>
      </c>
      <c r="G292" s="171">
        <v>145</v>
      </c>
      <c r="H292" s="116">
        <f t="shared" si="28"/>
        <v>319</v>
      </c>
      <c r="I292" s="172" t="s">
        <v>29</v>
      </c>
      <c r="J292" s="150">
        <v>2015</v>
      </c>
      <c r="L292" s="79"/>
      <c r="M292" s="79"/>
      <c r="N292" s="79"/>
      <c r="O292" s="79"/>
    </row>
    <row r="293" spans="1:15" s="1" customFormat="1" ht="12" thickBot="1">
      <c r="A293" s="101" t="s">
        <v>292</v>
      </c>
      <c r="B293" s="102">
        <v>33</v>
      </c>
      <c r="C293" s="102" t="s">
        <v>84</v>
      </c>
      <c r="D293" s="103">
        <v>74.599999999999994</v>
      </c>
      <c r="E293" s="114">
        <f t="shared" si="27"/>
        <v>164.12</v>
      </c>
      <c r="F293" s="115">
        <v>165</v>
      </c>
      <c r="G293" s="170">
        <v>180</v>
      </c>
      <c r="H293" s="116">
        <f t="shared" si="28"/>
        <v>396.00000000000006</v>
      </c>
      <c r="I293" s="155" t="s">
        <v>293</v>
      </c>
      <c r="J293" s="150">
        <v>2015</v>
      </c>
      <c r="L293" s="79"/>
      <c r="M293" s="79"/>
      <c r="N293" s="79"/>
      <c r="O293" s="79"/>
    </row>
    <row r="294" spans="1:15" s="1" customFormat="1" ht="12" thickBot="1">
      <c r="A294" s="101" t="s">
        <v>294</v>
      </c>
      <c r="B294" s="102">
        <v>25</v>
      </c>
      <c r="C294" s="93" t="s">
        <v>84</v>
      </c>
      <c r="D294" s="103">
        <v>85.2</v>
      </c>
      <c r="E294" s="114">
        <f t="shared" si="27"/>
        <v>187.44000000000003</v>
      </c>
      <c r="F294" s="115">
        <v>198</v>
      </c>
      <c r="G294" s="170">
        <v>137.5</v>
      </c>
      <c r="H294" s="116">
        <f t="shared" si="28"/>
        <v>302.5</v>
      </c>
      <c r="I294" s="155"/>
      <c r="J294" s="150"/>
      <c r="L294" s="79"/>
      <c r="M294" s="79"/>
      <c r="N294" s="79"/>
      <c r="O294" s="79"/>
    </row>
    <row r="295" spans="1:15" s="1" customFormat="1" ht="12" thickBot="1">
      <c r="A295" s="92" t="s">
        <v>236</v>
      </c>
      <c r="B295" s="93">
        <v>34</v>
      </c>
      <c r="C295" s="106" t="s">
        <v>84</v>
      </c>
      <c r="D295" s="94">
        <v>87.9</v>
      </c>
      <c r="E295" s="114">
        <f t="shared" si="27"/>
        <v>193.38000000000002</v>
      </c>
      <c r="F295" s="115">
        <v>198</v>
      </c>
      <c r="G295" s="168">
        <v>100</v>
      </c>
      <c r="H295" s="116">
        <f t="shared" si="28"/>
        <v>220.00000000000003</v>
      </c>
      <c r="I295" s="130" t="s">
        <v>193</v>
      </c>
      <c r="J295" s="150">
        <v>2015</v>
      </c>
      <c r="L295" s="79"/>
      <c r="M295" s="79"/>
      <c r="N295" s="79"/>
      <c r="O295" s="79"/>
    </row>
    <row r="296" spans="1:15" s="1" customFormat="1" ht="12" thickBot="1">
      <c r="A296" s="105" t="s">
        <v>202</v>
      </c>
      <c r="B296" s="106"/>
      <c r="C296" s="106" t="s">
        <v>84</v>
      </c>
      <c r="D296" s="107">
        <v>99.3</v>
      </c>
      <c r="E296" s="114">
        <f t="shared" si="27"/>
        <v>218.46</v>
      </c>
      <c r="F296" s="115">
        <v>220</v>
      </c>
      <c r="G296" s="173">
        <v>142.5</v>
      </c>
      <c r="H296" s="116">
        <f t="shared" si="28"/>
        <v>313.5</v>
      </c>
      <c r="I296" s="149" t="s">
        <v>18</v>
      </c>
      <c r="J296" s="150">
        <v>2009</v>
      </c>
      <c r="L296" s="79"/>
      <c r="M296" s="79"/>
      <c r="N296" s="79"/>
      <c r="O296" s="79"/>
    </row>
    <row r="297" spans="1:15" s="1" customFormat="1" ht="12" thickBot="1">
      <c r="A297" s="105" t="s">
        <v>295</v>
      </c>
      <c r="B297" s="106">
        <v>49</v>
      </c>
      <c r="C297" s="19" t="s">
        <v>84</v>
      </c>
      <c r="D297" s="107">
        <v>104</v>
      </c>
      <c r="E297" s="114">
        <f t="shared" si="27"/>
        <v>228.8</v>
      </c>
      <c r="F297" s="115">
        <v>242</v>
      </c>
      <c r="G297" s="173">
        <v>192.5</v>
      </c>
      <c r="H297" s="116">
        <f t="shared" si="28"/>
        <v>423.50000000000006</v>
      </c>
      <c r="I297" s="149" t="s">
        <v>18</v>
      </c>
      <c r="J297" s="150">
        <v>2010</v>
      </c>
      <c r="L297" s="79"/>
      <c r="M297" s="79"/>
      <c r="N297" s="79"/>
      <c r="O297" s="79"/>
    </row>
    <row r="298" spans="1:15" s="1" customFormat="1" ht="12" thickBot="1">
      <c r="A298" s="18" t="s">
        <v>238</v>
      </c>
      <c r="B298" s="19">
        <v>30</v>
      </c>
      <c r="C298" s="175"/>
      <c r="D298" s="59">
        <v>93.3</v>
      </c>
      <c r="E298" s="114">
        <f t="shared" si="27"/>
        <v>205.26000000000002</v>
      </c>
      <c r="F298" s="115">
        <v>220</v>
      </c>
      <c r="G298" s="169">
        <v>205</v>
      </c>
      <c r="H298" s="116">
        <f t="shared" si="28"/>
        <v>451.00000000000006</v>
      </c>
      <c r="I298" s="154" t="s">
        <v>20</v>
      </c>
      <c r="J298" s="150">
        <v>2015</v>
      </c>
      <c r="L298" s="79"/>
      <c r="M298" s="79"/>
      <c r="N298" s="79"/>
      <c r="O298" s="79"/>
    </row>
    <row r="299" spans="1:15" s="1" customFormat="1">
      <c r="A299" s="174"/>
      <c r="B299" s="175"/>
      <c r="C299"/>
      <c r="D299" s="176"/>
      <c r="E299" s="114">
        <f t="shared" si="27"/>
        <v>0</v>
      </c>
      <c r="F299" s="115"/>
      <c r="G299" s="177"/>
      <c r="H299" s="116">
        <f t="shared" si="28"/>
        <v>0</v>
      </c>
      <c r="I299" s="178"/>
      <c r="J299" s="150"/>
      <c r="L299" s="79"/>
      <c r="M299" s="79"/>
      <c r="N299" s="79"/>
      <c r="O299" s="79"/>
    </row>
    <row r="301" spans="1:15">
      <c r="A301" s="13" t="s">
        <v>182</v>
      </c>
    </row>
    <row r="304" spans="1:15">
      <c r="A304" t="s">
        <v>296</v>
      </c>
      <c r="B304" t="s">
        <v>297</v>
      </c>
      <c r="C304" t="s">
        <v>298</v>
      </c>
      <c r="E304" t="s">
        <v>299</v>
      </c>
      <c r="F304" t="s">
        <v>300</v>
      </c>
      <c r="H304" t="s">
        <v>118</v>
      </c>
      <c r="I304" t="s">
        <v>301</v>
      </c>
      <c r="J304" t="s">
        <v>302</v>
      </c>
    </row>
    <row r="305" spans="1:10" ht="15.75">
      <c r="A305" t="s">
        <v>157</v>
      </c>
      <c r="B305">
        <v>45</v>
      </c>
      <c r="C305" t="s">
        <v>156</v>
      </c>
      <c r="D305" s="209"/>
      <c r="E305">
        <v>167.6</v>
      </c>
      <c r="F305">
        <v>181</v>
      </c>
      <c r="G305" s="210"/>
      <c r="H305">
        <v>325</v>
      </c>
      <c r="I305" t="s">
        <v>18</v>
      </c>
      <c r="J305" s="211">
        <v>45632</v>
      </c>
    </row>
    <row r="309" spans="1:10">
      <c r="A309" t="s">
        <v>303</v>
      </c>
      <c r="B309" t="s">
        <v>297</v>
      </c>
      <c r="C309" t="s">
        <v>298</v>
      </c>
      <c r="D309" s="210"/>
      <c r="E309" t="s">
        <v>299</v>
      </c>
      <c r="F309" t="s">
        <v>300</v>
      </c>
      <c r="G309" s="210"/>
      <c r="H309" t="s">
        <v>120</v>
      </c>
      <c r="I309" t="s">
        <v>301</v>
      </c>
      <c r="J309" t="s">
        <v>302</v>
      </c>
    </row>
    <row r="310" spans="1:10">
      <c r="A310" t="s">
        <v>304</v>
      </c>
      <c r="B310">
        <v>23</v>
      </c>
      <c r="C310" t="s">
        <v>74</v>
      </c>
      <c r="D310" s="210"/>
      <c r="E310">
        <v>181.2</v>
      </c>
      <c r="F310">
        <v>181</v>
      </c>
      <c r="G310" s="210"/>
      <c r="H310">
        <v>315</v>
      </c>
      <c r="I310" t="s">
        <v>18</v>
      </c>
      <c r="J310" s="222">
        <v>45968</v>
      </c>
    </row>
  </sheetData>
  <mergeCells count="130">
    <mergeCell ref="L118:M118"/>
    <mergeCell ref="L40:M40"/>
    <mergeCell ref="L88:M88"/>
    <mergeCell ref="L128:M128"/>
    <mergeCell ref="L97:M97"/>
    <mergeCell ref="L20:M20"/>
    <mergeCell ref="L92:M92"/>
    <mergeCell ref="L90:M90"/>
    <mergeCell ref="L107:M107"/>
    <mergeCell ref="L91:M91"/>
    <mergeCell ref="L117:M117"/>
    <mergeCell ref="L131:M131"/>
    <mergeCell ref="L125:M125"/>
    <mergeCell ref="L126:M126"/>
    <mergeCell ref="L127:M127"/>
    <mergeCell ref="L129:M129"/>
    <mergeCell ref="L130:M130"/>
    <mergeCell ref="L120:M120"/>
    <mergeCell ref="L121:M121"/>
    <mergeCell ref="L122:M122"/>
    <mergeCell ref="L123:M123"/>
    <mergeCell ref="L124:M124"/>
    <mergeCell ref="L113:M113"/>
    <mergeCell ref="L114:M114"/>
    <mergeCell ref="L115:M115"/>
    <mergeCell ref="L116:M116"/>
    <mergeCell ref="L119:M119"/>
    <mergeCell ref="L108:M108"/>
    <mergeCell ref="L109:M109"/>
    <mergeCell ref="L110:M110"/>
    <mergeCell ref="L95:M95"/>
    <mergeCell ref="L111:M111"/>
    <mergeCell ref="L112:M112"/>
    <mergeCell ref="L101:M101"/>
    <mergeCell ref="L102:M102"/>
    <mergeCell ref="L104:M104"/>
    <mergeCell ref="L105:M105"/>
    <mergeCell ref="L106:M106"/>
    <mergeCell ref="L93:M93"/>
    <mergeCell ref="L94:M94"/>
    <mergeCell ref="L98:M98"/>
    <mergeCell ref="L99:M99"/>
    <mergeCell ref="L100:M100"/>
    <mergeCell ref="L103:M103"/>
    <mergeCell ref="L84:M84"/>
    <mergeCell ref="L85:M85"/>
    <mergeCell ref="L86:M86"/>
    <mergeCell ref="L87:M87"/>
    <mergeCell ref="L89:M89"/>
    <mergeCell ref="L42:M42"/>
    <mergeCell ref="L23:M23"/>
    <mergeCell ref="L24:M24"/>
    <mergeCell ref="L26:M26"/>
    <mergeCell ref="L15:M15"/>
    <mergeCell ref="L16:M16"/>
    <mergeCell ref="L17:M17"/>
    <mergeCell ref="B1:K1"/>
    <mergeCell ref="L2:M2"/>
    <mergeCell ref="L3:M3"/>
    <mergeCell ref="L4:M4"/>
    <mergeCell ref="L10:M10"/>
    <mergeCell ref="L5:M5"/>
    <mergeCell ref="L6:M6"/>
    <mergeCell ref="L7:M7"/>
    <mergeCell ref="L8:M8"/>
    <mergeCell ref="L9:M9"/>
    <mergeCell ref="L11:M11"/>
    <mergeCell ref="L12:M12"/>
    <mergeCell ref="L13:M13"/>
    <mergeCell ref="L14:M14"/>
    <mergeCell ref="L43:M43"/>
    <mergeCell ref="L18:M18"/>
    <mergeCell ref="L19:M19"/>
    <mergeCell ref="L32:M32"/>
    <mergeCell ref="L33:M33"/>
    <mergeCell ref="L34:M34"/>
    <mergeCell ref="L36:M36"/>
    <mergeCell ref="L37:M37"/>
    <mergeCell ref="L27:M27"/>
    <mergeCell ref="L28:M28"/>
    <mergeCell ref="L29:M29"/>
    <mergeCell ref="L30:M30"/>
    <mergeCell ref="L31:M31"/>
    <mergeCell ref="L25:M25"/>
    <mergeCell ref="L21:M21"/>
    <mergeCell ref="L22:M22"/>
    <mergeCell ref="L35:M35"/>
    <mergeCell ref="L38:M38"/>
    <mergeCell ref="L39:M39"/>
    <mergeCell ref="L41:M41"/>
    <mergeCell ref="L49:M49"/>
    <mergeCell ref="L50:M50"/>
    <mergeCell ref="L51:M51"/>
    <mergeCell ref="L52:M52"/>
    <mergeCell ref="L53:M53"/>
    <mergeCell ref="L44:M44"/>
    <mergeCell ref="L45:M45"/>
    <mergeCell ref="L46:M46"/>
    <mergeCell ref="L47:M47"/>
    <mergeCell ref="L48:M48"/>
    <mergeCell ref="L54:M54"/>
    <mergeCell ref="L55:M55"/>
    <mergeCell ref="L56:M56"/>
    <mergeCell ref="L57:M57"/>
    <mergeCell ref="L68:M68"/>
    <mergeCell ref="L58:M58"/>
    <mergeCell ref="L59:M59"/>
    <mergeCell ref="L60:M60"/>
    <mergeCell ref="L61:M61"/>
    <mergeCell ref="L62:M62"/>
    <mergeCell ref="L69:M69"/>
    <mergeCell ref="L70:M70"/>
    <mergeCell ref="L71:M71"/>
    <mergeCell ref="L72:M72"/>
    <mergeCell ref="L63:M63"/>
    <mergeCell ref="L64:M64"/>
    <mergeCell ref="L65:M65"/>
    <mergeCell ref="L66:M66"/>
    <mergeCell ref="L67:M67"/>
    <mergeCell ref="L83:M83"/>
    <mergeCell ref="L78:M78"/>
    <mergeCell ref="L79:M79"/>
    <mergeCell ref="L80:M80"/>
    <mergeCell ref="L81:M81"/>
    <mergeCell ref="L82:M82"/>
    <mergeCell ref="L73:M73"/>
    <mergeCell ref="L74:M74"/>
    <mergeCell ref="L75:M75"/>
    <mergeCell ref="L76:M76"/>
    <mergeCell ref="L77:M7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Owner</dc:creator>
  <cp:keywords/>
  <dc:description/>
  <cp:lastModifiedBy/>
  <cp:revision/>
  <dcterms:created xsi:type="dcterms:W3CDTF">2023-06-22T21:16:15Z</dcterms:created>
  <dcterms:modified xsi:type="dcterms:W3CDTF">2025-11-18T21:41:33Z</dcterms:modified>
  <cp:category/>
  <cp:contentStatus/>
</cp:coreProperties>
</file>