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1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ci\Downloads\"/>
    </mc:Choice>
  </mc:AlternateContent>
  <xr:revisionPtr revIDLastSave="0" documentId="8_{C5D5EB6E-C905-4945-920F-748822A606A8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45" i="1" l="1"/>
  <c r="K319" i="1"/>
  <c r="O188" i="1"/>
  <c r="H533" i="1"/>
  <c r="E533" i="1"/>
  <c r="O144" i="1"/>
  <c r="O189" i="1"/>
  <c r="K325" i="1"/>
  <c r="K317" i="1"/>
  <c r="K310" i="1"/>
  <c r="K321" i="1"/>
  <c r="K316" i="1"/>
  <c r="K315" i="1"/>
  <c r="O219" i="1"/>
  <c r="O267" i="1"/>
  <c r="O187" i="1"/>
  <c r="O185" i="1"/>
  <c r="O159" i="1"/>
  <c r="O123" i="1"/>
  <c r="O129" i="1"/>
  <c r="O135" i="1"/>
  <c r="O136" i="1"/>
  <c r="O138" i="1"/>
  <c r="O140" i="1"/>
  <c r="O143" i="1"/>
  <c r="O149" i="1"/>
  <c r="O150" i="1"/>
  <c r="O151" i="1"/>
  <c r="O156" i="1"/>
  <c r="O160" i="1"/>
  <c r="O161" i="1"/>
  <c r="O162" i="1"/>
  <c r="O167" i="1"/>
  <c r="O168" i="1"/>
  <c r="O170" i="1"/>
  <c r="O171" i="1"/>
  <c r="K322" i="1"/>
  <c r="K324" i="1"/>
  <c r="K318" i="1"/>
  <c r="K314" i="1"/>
  <c r="K313" i="1"/>
  <c r="K312" i="1"/>
  <c r="K311" i="1"/>
  <c r="E309" i="1"/>
  <c r="K308" i="1"/>
  <c r="I306" i="1"/>
  <c r="G306" i="1"/>
  <c r="E306" i="1"/>
  <c r="I305" i="1"/>
  <c r="G305" i="1"/>
  <c r="E305" i="1"/>
  <c r="I304" i="1"/>
  <c r="G304" i="1"/>
  <c r="E304" i="1"/>
  <c r="I302" i="1"/>
  <c r="G302" i="1"/>
  <c r="E302" i="1"/>
  <c r="K299" i="1"/>
  <c r="I298" i="1"/>
  <c r="G298" i="1"/>
  <c r="E298" i="1"/>
  <c r="K297" i="1"/>
  <c r="E297" i="1"/>
  <c r="I296" i="1"/>
  <c r="G296" i="1"/>
  <c r="E296" i="1"/>
  <c r="O193" i="1"/>
  <c r="K306" i="1" l="1"/>
  <c r="K309" i="1"/>
  <c r="K304" i="1"/>
  <c r="K305" i="1"/>
  <c r="K296" i="1"/>
  <c r="K298" i="1"/>
  <c r="K303" i="1"/>
  <c r="K302" i="1"/>
  <c r="N63" i="1"/>
  <c r="N48" i="1"/>
  <c r="O250" i="1"/>
  <c r="L191" i="1"/>
  <c r="O191" i="1"/>
  <c r="O242" i="1"/>
  <c r="O184" i="1"/>
  <c r="O205" i="1"/>
  <c r="N9" i="1"/>
  <c r="O192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1" i="1"/>
  <c r="E343" i="1"/>
  <c r="E344" i="1"/>
  <c r="E345" i="1"/>
  <c r="E347" i="1"/>
  <c r="E348" i="1"/>
  <c r="E351" i="1"/>
  <c r="E352" i="1"/>
  <c r="E354" i="1"/>
  <c r="E355" i="1"/>
  <c r="E356" i="1"/>
  <c r="E359" i="1"/>
  <c r="E360" i="1"/>
  <c r="E362" i="1"/>
  <c r="E364" i="1"/>
  <c r="E365" i="1"/>
  <c r="E366" i="1"/>
  <c r="E367" i="1"/>
  <c r="E368" i="1"/>
  <c r="E369" i="1"/>
  <c r="E370" i="1"/>
  <c r="E371" i="1"/>
  <c r="E372" i="1"/>
  <c r="E373" i="1"/>
  <c r="E376" i="1"/>
  <c r="E377" i="1"/>
  <c r="E378" i="1"/>
  <c r="E380" i="1"/>
  <c r="E382" i="1"/>
  <c r="E384" i="1"/>
  <c r="E385" i="1"/>
  <c r="E387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6" i="1"/>
  <c r="E407" i="1"/>
  <c r="E408" i="1"/>
  <c r="E409" i="1"/>
  <c r="E410" i="1"/>
  <c r="E411" i="1"/>
  <c r="E412" i="1"/>
  <c r="E413" i="1"/>
  <c r="E414" i="1"/>
  <c r="E415" i="1"/>
  <c r="E417" i="1"/>
  <c r="E419" i="1"/>
  <c r="E420" i="1"/>
  <c r="E421" i="1"/>
  <c r="E423" i="1"/>
  <c r="E424" i="1"/>
  <c r="E425" i="1"/>
  <c r="E428" i="1"/>
  <c r="E430" i="1"/>
  <c r="E432" i="1"/>
  <c r="E436" i="1"/>
  <c r="E437" i="1"/>
  <c r="E439" i="1"/>
  <c r="E443" i="1"/>
  <c r="E444" i="1"/>
  <c r="E446" i="1"/>
  <c r="E449" i="1"/>
  <c r="E450" i="1"/>
  <c r="E453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4" i="1"/>
  <c r="E475" i="1"/>
  <c r="E476" i="1"/>
  <c r="E477" i="1"/>
  <c r="E478" i="1"/>
  <c r="E479" i="1"/>
  <c r="E483" i="1"/>
  <c r="E485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20" i="1"/>
  <c r="E521" i="1"/>
  <c r="E522" i="1"/>
  <c r="E523" i="1"/>
  <c r="E524" i="1"/>
  <c r="E525" i="1"/>
  <c r="E526" i="1"/>
  <c r="E528" i="1"/>
  <c r="E529" i="1"/>
  <c r="E53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3" i="1"/>
  <c r="E564" i="1"/>
  <c r="E565" i="1"/>
  <c r="E567" i="1"/>
  <c r="E569" i="1"/>
  <c r="E570" i="1"/>
  <c r="E571" i="1"/>
  <c r="E572" i="1"/>
  <c r="E573" i="1"/>
  <c r="E574" i="1"/>
  <c r="E575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9" i="1"/>
  <c r="E600" i="1"/>
  <c r="E601" i="1"/>
  <c r="E602" i="1"/>
  <c r="E604" i="1"/>
  <c r="E605" i="1"/>
  <c r="E606" i="1"/>
  <c r="E611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4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5" i="1"/>
  <c r="E656" i="1"/>
  <c r="E657" i="1"/>
  <c r="E658" i="1"/>
  <c r="O201" i="1"/>
  <c r="O202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1" i="1"/>
  <c r="H343" i="1"/>
  <c r="H344" i="1"/>
  <c r="H345" i="1"/>
  <c r="H347" i="1"/>
  <c r="H348" i="1"/>
  <c r="H349" i="1"/>
  <c r="H351" i="1"/>
  <c r="H352" i="1"/>
  <c r="H354" i="1"/>
  <c r="H355" i="1"/>
  <c r="H356" i="1"/>
  <c r="H357" i="1"/>
  <c r="H359" i="1"/>
  <c r="H360" i="1"/>
  <c r="H362" i="1"/>
  <c r="H364" i="1"/>
  <c r="H365" i="1"/>
  <c r="H366" i="1"/>
  <c r="H367" i="1"/>
  <c r="H368" i="1"/>
  <c r="H369" i="1"/>
  <c r="H370" i="1"/>
  <c r="H371" i="1"/>
  <c r="H372" i="1"/>
  <c r="H373" i="1"/>
  <c r="H376" i="1"/>
  <c r="H377" i="1"/>
  <c r="H378" i="1"/>
  <c r="H380" i="1"/>
  <c r="H382" i="1"/>
  <c r="H384" i="1"/>
  <c r="H385" i="1"/>
  <c r="H387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7" i="1"/>
  <c r="H419" i="1"/>
  <c r="H420" i="1"/>
  <c r="H421" i="1"/>
  <c r="H423" i="1"/>
  <c r="H424" i="1"/>
  <c r="H425" i="1"/>
  <c r="H428" i="1"/>
  <c r="H430" i="1"/>
  <c r="H432" i="1"/>
  <c r="H436" i="1"/>
  <c r="H437" i="1"/>
  <c r="H439" i="1"/>
  <c r="H443" i="1"/>
  <c r="H444" i="1"/>
  <c r="H446" i="1"/>
  <c r="H449" i="1"/>
  <c r="H450" i="1"/>
  <c r="H453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4" i="1"/>
  <c r="H475" i="1"/>
  <c r="H476" i="1"/>
  <c r="H477" i="1"/>
  <c r="H478" i="1"/>
  <c r="H479" i="1"/>
  <c r="H482" i="1"/>
  <c r="H483" i="1"/>
  <c r="H485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20" i="1"/>
  <c r="H521" i="1"/>
  <c r="H522" i="1"/>
  <c r="H523" i="1"/>
  <c r="H524" i="1"/>
  <c r="H525" i="1"/>
  <c r="H526" i="1"/>
  <c r="H528" i="1"/>
  <c r="H529" i="1"/>
  <c r="H530" i="1"/>
  <c r="H541" i="1"/>
  <c r="H542" i="1"/>
  <c r="H543" i="1"/>
  <c r="H544" i="1"/>
  <c r="H545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3" i="1"/>
  <c r="H564" i="1"/>
  <c r="H565" i="1"/>
  <c r="H567" i="1"/>
  <c r="H569" i="1"/>
  <c r="H570" i="1"/>
  <c r="H571" i="1"/>
  <c r="H572" i="1"/>
  <c r="H573" i="1"/>
  <c r="H574" i="1"/>
  <c r="H575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9" i="1"/>
  <c r="H600" i="1"/>
  <c r="H601" i="1"/>
  <c r="H602" i="1"/>
  <c r="H604" i="1"/>
  <c r="H605" i="1"/>
  <c r="H606" i="1"/>
  <c r="H611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4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5" i="1"/>
  <c r="H656" i="1"/>
  <c r="H657" i="1"/>
  <c r="H658" i="1"/>
  <c r="N203" i="1"/>
  <c r="N204" i="1"/>
  <c r="N206" i="1"/>
  <c r="N207" i="1"/>
  <c r="N208" i="1"/>
  <c r="N209" i="1"/>
  <c r="N210" i="1"/>
  <c r="N211" i="1"/>
  <c r="N212" i="1"/>
  <c r="N213" i="1"/>
  <c r="N214" i="1"/>
  <c r="N216" i="1"/>
  <c r="N218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3" i="1"/>
  <c r="N244" i="1"/>
  <c r="N245" i="1"/>
  <c r="N246" i="1"/>
  <c r="N248" i="1"/>
  <c r="N249" i="1"/>
  <c r="N251" i="1"/>
  <c r="N252" i="1"/>
  <c r="N253" i="1"/>
  <c r="N254" i="1"/>
  <c r="N255" i="1"/>
  <c r="N256" i="1"/>
  <c r="N257" i="1"/>
  <c r="N258" i="1"/>
  <c r="N259" i="1"/>
  <c r="N260" i="1"/>
  <c r="N261" i="1"/>
  <c r="N263" i="1"/>
  <c r="N264" i="1"/>
  <c r="N265" i="1"/>
  <c r="N266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6" i="1"/>
  <c r="N287" i="1"/>
  <c r="J203" i="1"/>
  <c r="J204" i="1"/>
  <c r="J206" i="1"/>
  <c r="J207" i="1"/>
  <c r="J208" i="1"/>
  <c r="J209" i="1"/>
  <c r="J210" i="1"/>
  <c r="J211" i="1"/>
  <c r="J212" i="1"/>
  <c r="J213" i="1"/>
  <c r="J214" i="1"/>
  <c r="J216" i="1"/>
  <c r="J218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3" i="1"/>
  <c r="J244" i="1"/>
  <c r="J245" i="1"/>
  <c r="J246" i="1"/>
  <c r="J248" i="1"/>
  <c r="J249" i="1"/>
  <c r="J251" i="1"/>
  <c r="J252" i="1"/>
  <c r="J253" i="1"/>
  <c r="J254" i="1"/>
  <c r="J255" i="1"/>
  <c r="J256" i="1"/>
  <c r="J257" i="1"/>
  <c r="J258" i="1"/>
  <c r="J259" i="1"/>
  <c r="J260" i="1"/>
  <c r="J261" i="1"/>
  <c r="J263" i="1"/>
  <c r="J264" i="1"/>
  <c r="J265" i="1"/>
  <c r="J266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6" i="1"/>
  <c r="J287" i="1"/>
  <c r="H203" i="1"/>
  <c r="H204" i="1"/>
  <c r="H206" i="1"/>
  <c r="H207" i="1"/>
  <c r="H208" i="1"/>
  <c r="H209" i="1"/>
  <c r="H210" i="1"/>
  <c r="H211" i="1"/>
  <c r="H212" i="1"/>
  <c r="H213" i="1"/>
  <c r="H214" i="1"/>
  <c r="O215" i="1"/>
  <c r="H216" i="1"/>
  <c r="O217" i="1"/>
  <c r="H218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3" i="1"/>
  <c r="H244" i="1"/>
  <c r="H245" i="1"/>
  <c r="H246" i="1"/>
  <c r="O247" i="1"/>
  <c r="H248" i="1"/>
  <c r="H249" i="1"/>
  <c r="H251" i="1"/>
  <c r="H252" i="1"/>
  <c r="H253" i="1"/>
  <c r="H254" i="1"/>
  <c r="H255" i="1"/>
  <c r="H256" i="1"/>
  <c r="H257" i="1"/>
  <c r="H258" i="1"/>
  <c r="H259" i="1"/>
  <c r="H260" i="1"/>
  <c r="H261" i="1"/>
  <c r="O262" i="1"/>
  <c r="H263" i="1"/>
  <c r="H264" i="1"/>
  <c r="H265" i="1"/>
  <c r="H266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O285" i="1"/>
  <c r="H286" i="1"/>
  <c r="H287" i="1"/>
  <c r="F203" i="1"/>
  <c r="F204" i="1"/>
  <c r="F206" i="1"/>
  <c r="F207" i="1"/>
  <c r="F208" i="1"/>
  <c r="F209" i="1"/>
  <c r="F211" i="1"/>
  <c r="F212" i="1"/>
  <c r="F213" i="1"/>
  <c r="F214" i="1"/>
  <c r="F215" i="1"/>
  <c r="F216" i="1"/>
  <c r="F217" i="1"/>
  <c r="F218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3" i="1"/>
  <c r="F244" i="1"/>
  <c r="F245" i="1"/>
  <c r="F246" i="1"/>
  <c r="F247" i="1"/>
  <c r="F248" i="1"/>
  <c r="F249" i="1"/>
  <c r="F251" i="1"/>
  <c r="F252" i="1"/>
  <c r="F253" i="1"/>
  <c r="F254" i="1"/>
  <c r="F255" i="1"/>
  <c r="F256" i="1"/>
  <c r="F257" i="1"/>
  <c r="F259" i="1"/>
  <c r="F260" i="1"/>
  <c r="F261" i="1"/>
  <c r="F262" i="1"/>
  <c r="F263" i="1"/>
  <c r="F264" i="1"/>
  <c r="F265" i="1"/>
  <c r="F266" i="1"/>
  <c r="F268" i="1"/>
  <c r="F269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L186" i="1"/>
  <c r="L190" i="1"/>
  <c r="L192" i="1"/>
  <c r="L195" i="1"/>
  <c r="L196" i="1"/>
  <c r="L183" i="1"/>
  <c r="J186" i="1"/>
  <c r="J190" i="1"/>
  <c r="J195" i="1"/>
  <c r="J196" i="1"/>
  <c r="J183" i="1"/>
  <c r="H186" i="1"/>
  <c r="H190" i="1"/>
  <c r="H195" i="1"/>
  <c r="H196" i="1"/>
  <c r="H183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4" i="1"/>
  <c r="K126" i="1"/>
  <c r="K127" i="1"/>
  <c r="K128" i="1"/>
  <c r="K130" i="1"/>
  <c r="K131" i="1"/>
  <c r="K132" i="1"/>
  <c r="K133" i="1"/>
  <c r="K134" i="1"/>
  <c r="K139" i="1"/>
  <c r="K141" i="1"/>
  <c r="K146" i="1"/>
  <c r="K148" i="1"/>
  <c r="K152" i="1"/>
  <c r="K153" i="1"/>
  <c r="K154" i="1"/>
  <c r="K155" i="1"/>
  <c r="K157" i="1"/>
  <c r="K158" i="1"/>
  <c r="K164" i="1"/>
  <c r="K165" i="1"/>
  <c r="K166" i="1"/>
  <c r="K169" i="1"/>
  <c r="K172" i="1"/>
  <c r="K173" i="1"/>
  <c r="K174" i="1"/>
  <c r="K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4" i="1"/>
  <c r="I126" i="1"/>
  <c r="I127" i="1"/>
  <c r="I128" i="1"/>
  <c r="I130" i="1"/>
  <c r="I131" i="1"/>
  <c r="I132" i="1"/>
  <c r="I133" i="1"/>
  <c r="I134" i="1"/>
  <c r="I139" i="1"/>
  <c r="I141" i="1"/>
  <c r="I146" i="1"/>
  <c r="I148" i="1"/>
  <c r="I152" i="1"/>
  <c r="I153" i="1"/>
  <c r="I154" i="1"/>
  <c r="I155" i="1"/>
  <c r="I157" i="1"/>
  <c r="I158" i="1"/>
  <c r="I164" i="1"/>
  <c r="I165" i="1"/>
  <c r="I166" i="1"/>
  <c r="I169" i="1"/>
  <c r="I172" i="1"/>
  <c r="I173" i="1"/>
  <c r="I174" i="1"/>
  <c r="I110" i="1"/>
  <c r="G111" i="1"/>
  <c r="O111" i="1" s="1"/>
  <c r="G112" i="1"/>
  <c r="O112" i="1" s="1"/>
  <c r="G113" i="1"/>
  <c r="O113" i="1" s="1"/>
  <c r="G114" i="1"/>
  <c r="O114" i="1" s="1"/>
  <c r="G115" i="1"/>
  <c r="O115" i="1" s="1"/>
  <c r="G116" i="1"/>
  <c r="O116" i="1" s="1"/>
  <c r="G117" i="1"/>
  <c r="O117" i="1" s="1"/>
  <c r="G118" i="1"/>
  <c r="O118" i="1" s="1"/>
  <c r="G119" i="1"/>
  <c r="O119" i="1" s="1"/>
  <c r="G120" i="1"/>
  <c r="O120" i="1" s="1"/>
  <c r="G121" i="1"/>
  <c r="O121" i="1" s="1"/>
  <c r="G122" i="1"/>
  <c r="O122" i="1" s="1"/>
  <c r="G124" i="1"/>
  <c r="O124" i="1" s="1"/>
  <c r="G126" i="1"/>
  <c r="O126" i="1" s="1"/>
  <c r="G127" i="1"/>
  <c r="O127" i="1" s="1"/>
  <c r="G128" i="1"/>
  <c r="O128" i="1" s="1"/>
  <c r="G130" i="1"/>
  <c r="O130" i="1" s="1"/>
  <c r="G131" i="1"/>
  <c r="O131" i="1" s="1"/>
  <c r="G132" i="1"/>
  <c r="O132" i="1" s="1"/>
  <c r="G133" i="1"/>
  <c r="O133" i="1" s="1"/>
  <c r="G134" i="1"/>
  <c r="O134" i="1" s="1"/>
  <c r="G139" i="1"/>
  <c r="O139" i="1" s="1"/>
  <c r="G141" i="1"/>
  <c r="O141" i="1" s="1"/>
  <c r="G146" i="1"/>
  <c r="O146" i="1" s="1"/>
  <c r="O147" i="1"/>
  <c r="G148" i="1"/>
  <c r="O148" i="1" s="1"/>
  <c r="G152" i="1"/>
  <c r="O152" i="1" s="1"/>
  <c r="G153" i="1"/>
  <c r="O153" i="1" s="1"/>
  <c r="G154" i="1"/>
  <c r="O154" i="1" s="1"/>
  <c r="G155" i="1"/>
  <c r="O155" i="1" s="1"/>
  <c r="G157" i="1"/>
  <c r="O157" i="1" s="1"/>
  <c r="G158" i="1"/>
  <c r="O158" i="1" s="1"/>
  <c r="G163" i="1"/>
  <c r="O163" i="1" s="1"/>
  <c r="G164" i="1"/>
  <c r="G165" i="1"/>
  <c r="G166" i="1"/>
  <c r="G169" i="1"/>
  <c r="G172" i="1"/>
  <c r="G173" i="1"/>
  <c r="G174" i="1"/>
  <c r="G110" i="1"/>
  <c r="E111" i="1"/>
  <c r="E112" i="1"/>
  <c r="E113" i="1"/>
  <c r="E114" i="1"/>
  <c r="E115" i="1"/>
  <c r="E116" i="1"/>
  <c r="E117" i="1"/>
  <c r="E119" i="1"/>
  <c r="E120" i="1"/>
  <c r="E121" i="1"/>
  <c r="E122" i="1"/>
  <c r="E124" i="1"/>
  <c r="E126" i="1"/>
  <c r="E127" i="1"/>
  <c r="E128" i="1"/>
  <c r="E130" i="1"/>
  <c r="E131" i="1"/>
  <c r="E132" i="1"/>
  <c r="E133" i="1"/>
  <c r="E134" i="1"/>
  <c r="E139" i="1"/>
  <c r="E141" i="1"/>
  <c r="E146" i="1"/>
  <c r="E147" i="1"/>
  <c r="E148" i="1"/>
  <c r="E150" i="1"/>
  <c r="E152" i="1"/>
  <c r="E153" i="1"/>
  <c r="E155" i="1"/>
  <c r="E157" i="1"/>
  <c r="E158" i="1"/>
  <c r="E164" i="1"/>
  <c r="E165" i="1"/>
  <c r="E166" i="1"/>
  <c r="E167" i="1"/>
  <c r="E169" i="1"/>
  <c r="E172" i="1"/>
  <c r="E173" i="1"/>
  <c r="E174" i="1"/>
  <c r="E110" i="1"/>
  <c r="E4" i="1"/>
  <c r="E5" i="1"/>
  <c r="E6" i="1"/>
  <c r="E7" i="1"/>
  <c r="E8" i="1"/>
  <c r="E10" i="1"/>
  <c r="E11" i="1"/>
  <c r="E13" i="1"/>
  <c r="E14" i="1"/>
  <c r="E15" i="1"/>
  <c r="E16" i="1"/>
  <c r="E17" i="1"/>
  <c r="E19" i="1"/>
  <c r="E20" i="1"/>
  <c r="E21" i="1"/>
  <c r="E22" i="1"/>
  <c r="E23" i="1"/>
  <c r="E24" i="1"/>
  <c r="E25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50" i="1"/>
  <c r="E51" i="1"/>
  <c r="E52" i="1"/>
  <c r="E53" i="1"/>
  <c r="E54" i="1"/>
  <c r="E56" i="1"/>
  <c r="E57" i="1"/>
  <c r="E59" i="1"/>
  <c r="E60" i="1"/>
  <c r="E61" i="1"/>
  <c r="E62" i="1"/>
  <c r="E64" i="1"/>
  <c r="E65" i="1"/>
  <c r="E67" i="1"/>
  <c r="E68" i="1"/>
  <c r="E70" i="1"/>
  <c r="E71" i="1"/>
  <c r="E72" i="1"/>
  <c r="E73" i="1"/>
  <c r="E74" i="1"/>
  <c r="E75" i="1"/>
  <c r="E76" i="1"/>
  <c r="E77" i="1"/>
  <c r="E78" i="1"/>
  <c r="E79" i="1"/>
  <c r="E80" i="1"/>
  <c r="E82" i="1"/>
  <c r="E83" i="1"/>
  <c r="E84" i="1"/>
  <c r="E85" i="1"/>
  <c r="E86" i="1"/>
  <c r="E87" i="1"/>
  <c r="E88" i="1"/>
  <c r="E89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3" i="1"/>
  <c r="K4" i="1"/>
  <c r="K5" i="1"/>
  <c r="K6" i="1"/>
  <c r="K7" i="1"/>
  <c r="K10" i="1"/>
  <c r="K12" i="1"/>
  <c r="K13" i="1"/>
  <c r="K14" i="1"/>
  <c r="K15" i="1"/>
  <c r="K16" i="1"/>
  <c r="K17" i="1"/>
  <c r="K18" i="1"/>
  <c r="K19" i="1"/>
  <c r="K21" i="1"/>
  <c r="K22" i="1"/>
  <c r="K23" i="1"/>
  <c r="K24" i="1"/>
  <c r="K25" i="1"/>
  <c r="K27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50" i="1"/>
  <c r="K51" i="1"/>
  <c r="K52" i="1"/>
  <c r="K53" i="1"/>
  <c r="K54" i="1"/>
  <c r="K55" i="1"/>
  <c r="K57" i="1"/>
  <c r="K58" i="1"/>
  <c r="K59" i="1"/>
  <c r="K60" i="1"/>
  <c r="K61" i="1"/>
  <c r="K62" i="1"/>
  <c r="K64" i="1"/>
  <c r="K65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8" i="1"/>
  <c r="K99" i="1"/>
  <c r="K100" i="1"/>
  <c r="K102" i="1"/>
  <c r="K103" i="1"/>
  <c r="K104" i="1"/>
  <c r="K105" i="1"/>
  <c r="K106" i="1"/>
  <c r="K3" i="1"/>
  <c r="I4" i="1"/>
  <c r="I5" i="1"/>
  <c r="I6" i="1"/>
  <c r="I7" i="1"/>
  <c r="I10" i="1"/>
  <c r="I12" i="1"/>
  <c r="I13" i="1"/>
  <c r="I14" i="1"/>
  <c r="I15" i="1"/>
  <c r="I16" i="1"/>
  <c r="I17" i="1"/>
  <c r="I18" i="1"/>
  <c r="I19" i="1"/>
  <c r="I21" i="1"/>
  <c r="I22" i="1"/>
  <c r="I23" i="1"/>
  <c r="I24" i="1"/>
  <c r="I25" i="1"/>
  <c r="I27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50" i="1"/>
  <c r="I51" i="1"/>
  <c r="I52" i="1"/>
  <c r="I53" i="1"/>
  <c r="I54" i="1"/>
  <c r="I55" i="1"/>
  <c r="I57" i="1"/>
  <c r="I58" i="1"/>
  <c r="I59" i="1"/>
  <c r="I60" i="1"/>
  <c r="I61" i="1"/>
  <c r="I62" i="1"/>
  <c r="I64" i="1"/>
  <c r="I65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8" i="1"/>
  <c r="I99" i="1"/>
  <c r="I100" i="1"/>
  <c r="I102" i="1"/>
  <c r="I103" i="1"/>
  <c r="I104" i="1"/>
  <c r="I105" i="1"/>
  <c r="I106" i="1"/>
  <c r="G4" i="1"/>
  <c r="G5" i="1"/>
  <c r="G6" i="1"/>
  <c r="G7" i="1"/>
  <c r="N8" i="1"/>
  <c r="G10" i="1"/>
  <c r="N11" i="1"/>
  <c r="G12" i="1"/>
  <c r="G13" i="1"/>
  <c r="G14" i="1"/>
  <c r="G15" i="1"/>
  <c r="G16" i="1"/>
  <c r="G17" i="1"/>
  <c r="G18" i="1"/>
  <c r="G19" i="1"/>
  <c r="N20" i="1"/>
  <c r="G21" i="1"/>
  <c r="G22" i="1"/>
  <c r="G23" i="1"/>
  <c r="G24" i="1"/>
  <c r="G25" i="1"/>
  <c r="G27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50" i="1"/>
  <c r="G51" i="1"/>
  <c r="G52" i="1"/>
  <c r="G53" i="1"/>
  <c r="G54" i="1"/>
  <c r="G55" i="1"/>
  <c r="N56" i="1"/>
  <c r="G57" i="1"/>
  <c r="G58" i="1"/>
  <c r="G59" i="1"/>
  <c r="G60" i="1"/>
  <c r="G61" i="1"/>
  <c r="G62" i="1"/>
  <c r="G64" i="1"/>
  <c r="G65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8" i="1"/>
  <c r="G99" i="1"/>
  <c r="G100" i="1"/>
  <c r="N101" i="1"/>
  <c r="G102" i="1"/>
  <c r="G103" i="1"/>
  <c r="G104" i="1"/>
  <c r="G105" i="1"/>
  <c r="G106" i="1"/>
  <c r="I3" i="1"/>
  <c r="G3" i="1"/>
  <c r="N104" i="1" l="1"/>
  <c r="N100" i="1"/>
  <c r="N96" i="1"/>
  <c r="N92" i="1"/>
  <c r="N88" i="1"/>
  <c r="N84" i="1"/>
  <c r="N80" i="1"/>
  <c r="N76" i="1"/>
  <c r="N72" i="1"/>
  <c r="N68" i="1"/>
  <c r="N62" i="1"/>
  <c r="N58" i="1"/>
  <c r="N6" i="1"/>
  <c r="O173" i="1"/>
  <c r="O165" i="1"/>
  <c r="O196" i="1"/>
  <c r="O258" i="1"/>
  <c r="O254" i="1"/>
  <c r="O249" i="1"/>
  <c r="O245" i="1"/>
  <c r="O240" i="1"/>
  <c r="O236" i="1"/>
  <c r="O232" i="1"/>
  <c r="O228" i="1"/>
  <c r="O224" i="1"/>
  <c r="O220" i="1"/>
  <c r="N99" i="1"/>
  <c r="N95" i="1"/>
  <c r="N91" i="1"/>
  <c r="N87" i="1"/>
  <c r="N83" i="1"/>
  <c r="N79" i="1"/>
  <c r="N75" i="1"/>
  <c r="N71" i="1"/>
  <c r="N67" i="1"/>
  <c r="N61" i="1"/>
  <c r="N57" i="1"/>
  <c r="N5" i="1"/>
  <c r="O172" i="1"/>
  <c r="O164" i="1"/>
  <c r="O195" i="1"/>
  <c r="O244" i="1"/>
  <c r="O239" i="1"/>
  <c r="O235" i="1"/>
  <c r="O231" i="1"/>
  <c r="O227" i="1"/>
  <c r="O223" i="1"/>
  <c r="O218" i="1"/>
  <c r="N53" i="1"/>
  <c r="N47" i="1"/>
  <c r="N43" i="1"/>
  <c r="N39" i="1"/>
  <c r="N35" i="1"/>
  <c r="N31" i="1"/>
  <c r="N27" i="1"/>
  <c r="N22" i="1"/>
  <c r="O286" i="1"/>
  <c r="O281" i="1"/>
  <c r="O277" i="1"/>
  <c r="O273" i="1"/>
  <c r="O269" i="1"/>
  <c r="O264" i="1"/>
  <c r="O213" i="1"/>
  <c r="O209" i="1"/>
  <c r="O204" i="1"/>
  <c r="N105" i="1"/>
  <c r="N97" i="1"/>
  <c r="N93" i="1"/>
  <c r="N89" i="1"/>
  <c r="N85" i="1"/>
  <c r="N81" i="1"/>
  <c r="N77" i="1"/>
  <c r="N73" i="1"/>
  <c r="N69" i="1"/>
  <c r="N64" i="1"/>
  <c r="N59" i="1"/>
  <c r="N55" i="1"/>
  <c r="N51" i="1"/>
  <c r="N45" i="1"/>
  <c r="N41" i="1"/>
  <c r="N37" i="1"/>
  <c r="N33" i="1"/>
  <c r="N29" i="1"/>
  <c r="N24" i="1"/>
  <c r="N16" i="1"/>
  <c r="N12" i="1"/>
  <c r="N7" i="1"/>
  <c r="O174" i="1"/>
  <c r="O166" i="1"/>
  <c r="O183" i="1"/>
  <c r="O186" i="1"/>
  <c r="O284" i="1"/>
  <c r="O280" i="1"/>
  <c r="O276" i="1"/>
  <c r="O272" i="1"/>
  <c r="O268" i="1"/>
  <c r="O263" i="1"/>
  <c r="O259" i="1"/>
  <c r="O255" i="1"/>
  <c r="O251" i="1"/>
  <c r="O246" i="1"/>
  <c r="O241" i="1"/>
  <c r="O237" i="1"/>
  <c r="O233" i="1"/>
  <c r="O229" i="1"/>
  <c r="O225" i="1"/>
  <c r="O221" i="1"/>
  <c r="O216" i="1"/>
  <c r="O212" i="1"/>
  <c r="O208" i="1"/>
  <c r="O203" i="1"/>
  <c r="N54" i="1"/>
  <c r="N50" i="1"/>
  <c r="N44" i="1"/>
  <c r="N40" i="1"/>
  <c r="N36" i="1"/>
  <c r="N32" i="1"/>
  <c r="N28" i="1"/>
  <c r="N23" i="1"/>
  <c r="N19" i="1"/>
  <c r="N15" i="1"/>
  <c r="O287" i="1"/>
  <c r="O283" i="1"/>
  <c r="O279" i="1"/>
  <c r="O275" i="1"/>
  <c r="O271" i="1"/>
  <c r="O266" i="1"/>
  <c r="O211" i="1"/>
  <c r="O207" i="1"/>
  <c r="N3" i="1"/>
  <c r="N14" i="1"/>
  <c r="O282" i="1"/>
  <c r="O278" i="1"/>
  <c r="O274" i="1"/>
  <c r="O270" i="1"/>
  <c r="O265" i="1"/>
  <c r="O261" i="1"/>
  <c r="O257" i="1"/>
  <c r="O253" i="1"/>
  <c r="O248" i="1"/>
  <c r="O214" i="1"/>
  <c r="O210" i="1"/>
  <c r="O206" i="1"/>
  <c r="N103" i="1"/>
  <c r="N18" i="1"/>
  <c r="N10" i="1"/>
  <c r="N106" i="1"/>
  <c r="N102" i="1"/>
  <c r="N98" i="1"/>
  <c r="XFC98" i="1" s="1"/>
  <c r="N94" i="1"/>
  <c r="N90" i="1"/>
  <c r="N86" i="1"/>
  <c r="N82" i="1"/>
  <c r="N78" i="1"/>
  <c r="N74" i="1"/>
  <c r="N70" i="1"/>
  <c r="N65" i="1"/>
  <c r="N60" i="1"/>
  <c r="N52" i="1"/>
  <c r="N46" i="1"/>
  <c r="N42" i="1"/>
  <c r="N38" i="1"/>
  <c r="N34" i="1"/>
  <c r="N30" i="1"/>
  <c r="N25" i="1"/>
  <c r="N21" i="1"/>
  <c r="N17" i="1"/>
  <c r="N13" i="1"/>
  <c r="N4" i="1"/>
  <c r="O110" i="1"/>
  <c r="O169" i="1"/>
  <c r="O190" i="1"/>
  <c r="O260" i="1"/>
  <c r="O256" i="1"/>
  <c r="O252" i="1"/>
  <c r="O243" i="1"/>
  <c r="O238" i="1"/>
  <c r="O234" i="1"/>
  <c r="O230" i="1"/>
  <c r="O226" i="1"/>
  <c r="O222" i="1"/>
</calcChain>
</file>

<file path=xl/sharedStrings.xml><?xml version="1.0" encoding="utf-8"?>
<sst xmlns="http://schemas.openxmlformats.org/spreadsheetml/2006/main" count="2046" uniqueCount="653">
  <si>
    <t>Raw     WITH   WRAPS</t>
  </si>
  <si>
    <t>Men Powerlifting</t>
  </si>
  <si>
    <t>Name</t>
  </si>
  <si>
    <t>Age</t>
  </si>
  <si>
    <t>Div</t>
  </si>
  <si>
    <t>Wt. Class</t>
  </si>
  <si>
    <t>Wt Class</t>
  </si>
  <si>
    <t>Best Squat</t>
  </si>
  <si>
    <t>Squat in Pounds</t>
  </si>
  <si>
    <t>Best Bench</t>
  </si>
  <si>
    <t>Bench in Pounds</t>
  </si>
  <si>
    <t>Best Deadlift</t>
  </si>
  <si>
    <t>DL in Pounds</t>
  </si>
  <si>
    <t>Total</t>
  </si>
  <si>
    <t>Total  in Pounds</t>
  </si>
  <si>
    <t>Team</t>
  </si>
  <si>
    <t>JEFF PHILLIPS</t>
  </si>
  <si>
    <t>M-1</t>
  </si>
  <si>
    <t>USA</t>
  </si>
  <si>
    <t>TIMOTHY BOYCE</t>
  </si>
  <si>
    <t>ALAN GLEN</t>
  </si>
  <si>
    <t>IMAD BAHRIA</t>
  </si>
  <si>
    <t>FRANCE</t>
  </si>
  <si>
    <t>BRIAN BARGER</t>
  </si>
  <si>
    <t>Jeremy Welch</t>
  </si>
  <si>
    <t>JAMIE RAYMOND</t>
  </si>
  <si>
    <t>RICKY GOODYEAR</t>
  </si>
  <si>
    <t>AUSTRALIA</t>
  </si>
  <si>
    <t>Tim Shea</t>
  </si>
  <si>
    <t>SERGEY YAKOVLEV</t>
  </si>
  <si>
    <t>SHW</t>
  </si>
  <si>
    <t>KAZAKHSTAN</t>
  </si>
  <si>
    <t>David Russell</t>
  </si>
  <si>
    <t>M-2</t>
  </si>
  <si>
    <t>DAVID RUSSELL</t>
  </si>
  <si>
    <t>RICHARD PAYNE</t>
  </si>
  <si>
    <t>TONY HORVATH</t>
  </si>
  <si>
    <t>JIMMY JOHNSON</t>
  </si>
  <si>
    <t>JAMES ROBINSON</t>
  </si>
  <si>
    <t>Jason Dean</t>
  </si>
  <si>
    <t>BILL GIFFORD</t>
  </si>
  <si>
    <t>M-3</t>
  </si>
  <si>
    <t>PAUL GEORGE</t>
  </si>
  <si>
    <t>GB</t>
  </si>
  <si>
    <t>James Berza</t>
  </si>
  <si>
    <t>HIRT BRUCE</t>
  </si>
  <si>
    <t>TIM RIGGINS</t>
  </si>
  <si>
    <t>M3</t>
  </si>
  <si>
    <t>JOE LADNIER</t>
  </si>
  <si>
    <t>SEJFO SEHOVIC</t>
  </si>
  <si>
    <t>M-4</t>
  </si>
  <si>
    <t>BOSNIA</t>
  </si>
  <si>
    <t>COLIN MULLANEY</t>
  </si>
  <si>
    <t>CANADA</t>
  </si>
  <si>
    <t>STEVE LAMNECK</t>
  </si>
  <si>
    <t>GREG GRISSINGER</t>
  </si>
  <si>
    <t>BRAD PALMER</t>
  </si>
  <si>
    <t>JEAN PALICOT</t>
  </si>
  <si>
    <t>M-5</t>
  </si>
  <si>
    <t>STEVE KYLIS</t>
  </si>
  <si>
    <t>COLIN FOULSER</t>
  </si>
  <si>
    <t>MICHAEL SHEALY</t>
  </si>
  <si>
    <t>CRAYTON TAYLOR</t>
  </si>
  <si>
    <t>STEFFEN BURKHARD</t>
  </si>
  <si>
    <t>M-6</t>
  </si>
  <si>
    <t>GERMANY</t>
  </si>
  <si>
    <t>BILL HEALY</t>
  </si>
  <si>
    <t>IRELAND</t>
  </si>
  <si>
    <t>BIRCHMANS PEREIRA</t>
  </si>
  <si>
    <t>Michael Cantrell</t>
  </si>
  <si>
    <t>DAN WHITT</t>
  </si>
  <si>
    <t>GUYLHEM FERAUD</t>
  </si>
  <si>
    <t>M-7</t>
  </si>
  <si>
    <t>BILL BERRY</t>
  </si>
  <si>
    <t>JIM HALL</t>
  </si>
  <si>
    <t>BOB LEVY</t>
  </si>
  <si>
    <t>M8</t>
  </si>
  <si>
    <t>Dan Whitt</t>
  </si>
  <si>
    <t>M-9</t>
  </si>
  <si>
    <t>MICHAEL KNAPP</t>
  </si>
  <si>
    <t>M-SUB-M</t>
  </si>
  <si>
    <t>BRIAN WELCH</t>
  </si>
  <si>
    <t>MARIO ALDAY</t>
  </si>
  <si>
    <t>ROBERT SMITH</t>
  </si>
  <si>
    <t>M SUB-M</t>
  </si>
  <si>
    <t>ERIK WHITFIELD</t>
  </si>
  <si>
    <t>BEN MATTHEWS</t>
  </si>
  <si>
    <t>Ben Matthews</t>
  </si>
  <si>
    <t>DAKOTA JONES</t>
  </si>
  <si>
    <t>DWON JOHNSON</t>
  </si>
  <si>
    <t>LUKE STARNES</t>
  </si>
  <si>
    <t>M-J</t>
  </si>
  <si>
    <t>MATT MILES</t>
  </si>
  <si>
    <t>SIMON WILLIAMS</t>
  </si>
  <si>
    <t>AARON MITCHELL</t>
  </si>
  <si>
    <t>CHRISTOPHER RODRIGUEZ</t>
  </si>
  <si>
    <t>Evan Messer</t>
  </si>
  <si>
    <t>GEOFFREY STANFORD</t>
  </si>
  <si>
    <t>Gabriel Sleenhof</t>
  </si>
  <si>
    <t>JEFF COTTER</t>
  </si>
  <si>
    <t>ZACH SMITH</t>
  </si>
  <si>
    <t>JONATHAN VICK</t>
  </si>
  <si>
    <t>JULIO GARICA</t>
  </si>
  <si>
    <t>MO</t>
  </si>
  <si>
    <t>GUS DE VERTEUIL</t>
  </si>
  <si>
    <t>CALLAN HAYWARD</t>
  </si>
  <si>
    <t>VLADIMIR ZHADENOV</t>
  </si>
  <si>
    <t>RUSSIA</t>
  </si>
  <si>
    <t>ELDENE SMITH</t>
  </si>
  <si>
    <t>Amit Sapir</t>
  </si>
  <si>
    <t>Canada</t>
  </si>
  <si>
    <t>NICK RAMEY</t>
  </si>
  <si>
    <t>JOSHUA SMITH</t>
  </si>
  <si>
    <t>CHRISTOPHER WICHT</t>
  </si>
  <si>
    <t>TYLER CUMMINGS</t>
  </si>
  <si>
    <t>JAMES SEARCY Jr.</t>
  </si>
  <si>
    <t>JOSH MORRIS</t>
  </si>
  <si>
    <t>WHIT BAKER</t>
  </si>
  <si>
    <t>M-T1</t>
  </si>
  <si>
    <t>CHRISTIAN BLACKMON</t>
  </si>
  <si>
    <t>MICHAEL BAXTER</t>
  </si>
  <si>
    <t>AJ Gant</t>
  </si>
  <si>
    <t>TIGE LITTLEFIELD</t>
  </si>
  <si>
    <t>NIC KEMP</t>
  </si>
  <si>
    <t>CADE POWERS</t>
  </si>
  <si>
    <t>DANNY SAELAM BARRETT</t>
  </si>
  <si>
    <t>MICHAEL DEMOND</t>
  </si>
  <si>
    <t>MATHEW KAMISOL</t>
  </si>
  <si>
    <t>M-T2</t>
  </si>
  <si>
    <t>Justin Smith</t>
  </si>
  <si>
    <t>ANDREW PLANTE</t>
  </si>
  <si>
    <t>DUNCAN HUNDLEY</t>
  </si>
  <si>
    <t>HERBERT CZEPLINKSI</t>
  </si>
  <si>
    <t>MATT STONE</t>
  </si>
  <si>
    <t>Caleb Rea</t>
  </si>
  <si>
    <t>MICHAEL HOLT</t>
  </si>
  <si>
    <t>M-T3</t>
  </si>
  <si>
    <t>BLAINE PINKERTON</t>
  </si>
  <si>
    <t>TYLER BEAVER</t>
  </si>
  <si>
    <t>ANDREW HAUSE</t>
  </si>
  <si>
    <t>CHRIS LOWER</t>
  </si>
  <si>
    <t>QUINN MANOLIS</t>
  </si>
  <si>
    <t>WYATT BLEVINS</t>
  </si>
  <si>
    <t>MEN</t>
  </si>
  <si>
    <t>RAW   WITHOUT   WRAPS</t>
  </si>
  <si>
    <t>Sq.t in Pounds</t>
  </si>
  <si>
    <t>BN. In Pounds</t>
  </si>
  <si>
    <t>DL in pounds</t>
  </si>
  <si>
    <t>Totals in Pounds</t>
  </si>
  <si>
    <t>LOGAN GRENADE</t>
  </si>
  <si>
    <t>CHRISTIAN USERY</t>
  </si>
  <si>
    <t>GARRETT ANDERSON</t>
  </si>
  <si>
    <t>BEN MOSLEY</t>
  </si>
  <si>
    <t>MATT TINSLEY</t>
  </si>
  <si>
    <t>GAGE VIANDS</t>
  </si>
  <si>
    <t>CHARLES RICHARDS</t>
  </si>
  <si>
    <t>JACOB WILLIAMS</t>
  </si>
  <si>
    <t>TYLER PARKS</t>
  </si>
  <si>
    <t>MARCUS LINDON</t>
  </si>
  <si>
    <t>MARKUS LANDON</t>
  </si>
  <si>
    <t>NATHAN CREWS</t>
  </si>
  <si>
    <t>ROBERT LOGGINS</t>
  </si>
  <si>
    <t>Charlie Blackfox</t>
  </si>
  <si>
    <t>M-Sub -M</t>
  </si>
  <si>
    <t>ADAM BODKINS</t>
  </si>
  <si>
    <t>Zach Maxa</t>
  </si>
  <si>
    <t>KEVIN COPE</t>
  </si>
  <si>
    <t>M-M1</t>
  </si>
  <si>
    <t>BRYAN COPE</t>
  </si>
  <si>
    <t>PRESTON SHIRLEY</t>
  </si>
  <si>
    <t>COHEN JONES</t>
  </si>
  <si>
    <t>RUSTY NORTH</t>
  </si>
  <si>
    <t>M-M2</t>
  </si>
  <si>
    <t>ERIK HEITTER</t>
  </si>
  <si>
    <t>CLARENCE JACKSON</t>
  </si>
  <si>
    <t>M-M3</t>
  </si>
  <si>
    <t>WILLIAM KELLEHER</t>
  </si>
  <si>
    <t>Erik HEITTER</t>
  </si>
  <si>
    <t>GREG HINDS</t>
  </si>
  <si>
    <t>CHIP EDALO</t>
  </si>
  <si>
    <t>Terry Salyers</t>
  </si>
  <si>
    <t>M-m4</t>
  </si>
  <si>
    <t>PRESTON BERNHARDT</t>
  </si>
  <si>
    <t>M-M5</t>
  </si>
  <si>
    <t>Randy Chandler</t>
  </si>
  <si>
    <t>STEVE TERRY</t>
  </si>
  <si>
    <t>M6</t>
  </si>
  <si>
    <t>Robert Herman</t>
  </si>
  <si>
    <t>M-M6</t>
  </si>
  <si>
    <t>Steve Terry</t>
  </si>
  <si>
    <t>M-M7</t>
  </si>
  <si>
    <t>JOSHUA CHAPMAN</t>
  </si>
  <si>
    <t>Arpan Jani</t>
  </si>
  <si>
    <t>JARED TRUST</t>
  </si>
  <si>
    <t>Dylan Vestal</t>
  </si>
  <si>
    <t>Ian DeNendo</t>
  </si>
  <si>
    <t>Joshua Winston</t>
  </si>
  <si>
    <t>NIKIEA KOBA</t>
  </si>
  <si>
    <t>MATT FRYFOGLE</t>
  </si>
  <si>
    <t>ERIC JENSON</t>
  </si>
  <si>
    <t>140+</t>
  </si>
  <si>
    <t>BRANTLEY SMITH</t>
  </si>
  <si>
    <t>PRE-TEEN</t>
  </si>
  <si>
    <t>Braden Hutchings</t>
  </si>
  <si>
    <t>JOSH WARREN</t>
  </si>
  <si>
    <t>Nicholai Solis</t>
  </si>
  <si>
    <t>JOSIAH SHERRIE</t>
  </si>
  <si>
    <t>M- T-1</t>
  </si>
  <si>
    <t>JC Porter</t>
  </si>
  <si>
    <t>Chase Varnell</t>
  </si>
  <si>
    <t>Javier Velasquez</t>
  </si>
  <si>
    <t>BRENNAN MCDANIEL</t>
  </si>
  <si>
    <t>CHRISTIAN ELWOOD</t>
  </si>
  <si>
    <t>JACOB MISER</t>
  </si>
  <si>
    <t>Austin Williford</t>
  </si>
  <si>
    <t>Nik Buzzo</t>
  </si>
  <si>
    <t>PARKER JOHNSON</t>
  </si>
  <si>
    <t>ETHAN KLASKY</t>
  </si>
  <si>
    <t>SETH BREWER</t>
  </si>
  <si>
    <t>JESSE CASH</t>
  </si>
  <si>
    <t>TANNER INGRAM</t>
  </si>
  <si>
    <t>ALEXANDER WRIGHT</t>
  </si>
  <si>
    <t>SINGLE PLY POWERLIFTING</t>
  </si>
  <si>
    <t>Age Class</t>
  </si>
  <si>
    <t>B/W</t>
  </si>
  <si>
    <t>SQ Pounds</t>
  </si>
  <si>
    <t>BN Pounds</t>
  </si>
  <si>
    <t>DL Pounds</t>
  </si>
  <si>
    <t>Total Pounds</t>
  </si>
  <si>
    <t>OREN KIBBY</t>
  </si>
  <si>
    <t>T1</t>
  </si>
  <si>
    <t>Wes Woodull</t>
  </si>
  <si>
    <t>BRANDON McKEE</t>
  </si>
  <si>
    <t>Mason white</t>
  </si>
  <si>
    <t>mo</t>
  </si>
  <si>
    <t>Grant Adkins</t>
  </si>
  <si>
    <t>40-44</t>
  </si>
  <si>
    <t>GARY BOATRIGHT</t>
  </si>
  <si>
    <t>45-49</t>
  </si>
  <si>
    <t>Wes Woodhull</t>
  </si>
  <si>
    <t>Jeffrey Driskill</t>
  </si>
  <si>
    <t>60-64</t>
  </si>
  <si>
    <t>WILLIAM VANSICKLE</t>
  </si>
  <si>
    <t>JIMMY BISHOP</t>
  </si>
  <si>
    <t>70-74</t>
  </si>
  <si>
    <t>75-79</t>
  </si>
  <si>
    <t>Lucas Beard</t>
  </si>
  <si>
    <t>ETHAN BORTON</t>
  </si>
  <si>
    <t>18-19</t>
  </si>
  <si>
    <t>TREVOR MILLER</t>
  </si>
  <si>
    <t>13-15</t>
  </si>
  <si>
    <t>William Van Sickle</t>
  </si>
  <si>
    <t>Multi Ply Powerlifting Men</t>
  </si>
  <si>
    <t>MICHAEL COCHRAN</t>
  </si>
  <si>
    <t>SEAN BAKER</t>
  </si>
  <si>
    <t>KENDRA ARCHER</t>
  </si>
  <si>
    <t>M1</t>
  </si>
  <si>
    <t>WILLIAM FOSTER</t>
  </si>
  <si>
    <t>BUDDY NICHOLS</t>
  </si>
  <si>
    <t>JIM GRANDICK</t>
  </si>
  <si>
    <t>BRENT PICKETT</t>
  </si>
  <si>
    <t>Chris Thompson</t>
  </si>
  <si>
    <t>SCOTT ALFORD</t>
  </si>
  <si>
    <t>BRENT TRACY</t>
  </si>
  <si>
    <t>ROGER PARDUE</t>
  </si>
  <si>
    <t>Mike Webber</t>
  </si>
  <si>
    <t>BRYAN STREVEL</t>
  </si>
  <si>
    <t>GARY BROWN</t>
  </si>
  <si>
    <t>Sean Baker</t>
  </si>
  <si>
    <t>BRENT TRACEY</t>
  </si>
  <si>
    <t>ROBERT MANTOVANI</t>
  </si>
  <si>
    <t>FRANK PHILLIPS</t>
  </si>
  <si>
    <t>Eddie Bustillos</t>
  </si>
  <si>
    <t>JOHN DIETER</t>
  </si>
  <si>
    <t>THOMAS MCNIEL</t>
  </si>
  <si>
    <t>GARY REICHERT</t>
  </si>
  <si>
    <t>MICHAL CERVINKA</t>
  </si>
  <si>
    <t>MICK MENNEDY</t>
  </si>
  <si>
    <t>SLOVAKIA</t>
  </si>
  <si>
    <t>CHRISTOPHER FRENCH</t>
  </si>
  <si>
    <t>GARY BOBROVITZ</t>
  </si>
  <si>
    <t>BRUCE TOMKINS</t>
  </si>
  <si>
    <t>M5</t>
  </si>
  <si>
    <t>JIM ELMORE</t>
  </si>
  <si>
    <t>Libor Hurdalek</t>
  </si>
  <si>
    <t>CZECH</t>
  </si>
  <si>
    <t>GERARD DUFOUR</t>
  </si>
  <si>
    <t>RON BLACKMON</t>
  </si>
  <si>
    <t>Rudy Kadlub</t>
  </si>
  <si>
    <t>MICHAEL CANTRELL</t>
  </si>
  <si>
    <t>JOSEPH KARSNAK</t>
  </si>
  <si>
    <t>M7</t>
  </si>
  <si>
    <t>RYAN ROBERTSON</t>
  </si>
  <si>
    <t>PUTT HOUSTON</t>
  </si>
  <si>
    <t>KARL SCHULZ</t>
  </si>
  <si>
    <t>JESSE GOLD</t>
  </si>
  <si>
    <t>RYAN RIGDON</t>
  </si>
  <si>
    <t>JOEY SMITH</t>
  </si>
  <si>
    <t>CHRISTOPHER SMITH</t>
  </si>
  <si>
    <t>MATHEW MILES</t>
  </si>
  <si>
    <t>KODY PRESSWOOD</t>
  </si>
  <si>
    <t>GARRETT HUFFMAN</t>
  </si>
  <si>
    <t>JUSTIN RICHARDERSON</t>
  </si>
  <si>
    <t>COLBY ALFORD</t>
  </si>
  <si>
    <t>ALEX ESEBEDO</t>
  </si>
  <si>
    <t>TORY PELZER</t>
  </si>
  <si>
    <t>DEVIN WIGGINS</t>
  </si>
  <si>
    <t>SAM CHAPALA</t>
  </si>
  <si>
    <t>SP-OLY</t>
  </si>
  <si>
    <t>DOUGLAS ORSI</t>
  </si>
  <si>
    <t>JOE MORROW</t>
  </si>
  <si>
    <t>Forest Smith</t>
  </si>
  <si>
    <t>AL CASLOW</t>
  </si>
  <si>
    <t>SHAWN FRANKL</t>
  </si>
  <si>
    <t>GREG PANORA</t>
  </si>
  <si>
    <t>Anthony McClendon</t>
  </si>
  <si>
    <t>DAVID HOFF</t>
  </si>
  <si>
    <t>AJ ROBERTS</t>
  </si>
  <si>
    <t>JANI MURTOMA</t>
  </si>
  <si>
    <t>FINLAND</t>
  </si>
  <si>
    <t>EVAN LOVAIN</t>
  </si>
  <si>
    <t>Jan Velgos</t>
  </si>
  <si>
    <t>CHASE WOOLDRIDGE</t>
  </si>
  <si>
    <t>TREY HUNTER</t>
  </si>
  <si>
    <t>SPENCER JIMICK</t>
  </si>
  <si>
    <t>JACOB EPLING</t>
  </si>
  <si>
    <t>AUSTIN SELLERS</t>
  </si>
  <si>
    <t>TIMOTHY BOWER</t>
  </si>
  <si>
    <t>JONATHAN BAR</t>
  </si>
  <si>
    <t>TONY CHILDERS</t>
  </si>
  <si>
    <t>CONNER BURTON</t>
  </si>
  <si>
    <t>MELTON CANCINO</t>
  </si>
  <si>
    <t>MAX REICHERT</t>
  </si>
  <si>
    <t>Logan Hale</t>
  </si>
  <si>
    <t>COLE MORGAN</t>
  </si>
  <si>
    <t>DANIEL OLESEN</t>
  </si>
  <si>
    <t>Unlimited Powerlifting</t>
  </si>
  <si>
    <t>Jamie Raymond</t>
  </si>
  <si>
    <t>Frank Phillips</t>
  </si>
  <si>
    <t>M-M4</t>
  </si>
  <si>
    <t>RAW PUSH/PULL</t>
  </si>
  <si>
    <t>BDY Wt.</t>
  </si>
  <si>
    <t>BN, Pounds</t>
  </si>
  <si>
    <t>Deadlift Pds</t>
  </si>
  <si>
    <t>Location</t>
  </si>
  <si>
    <t>Date</t>
  </si>
  <si>
    <t>JAMES MANN</t>
  </si>
  <si>
    <t>Darrell Dukes</t>
  </si>
  <si>
    <t>DANIEL DEANGELIS</t>
  </si>
  <si>
    <t>NATHAN CLINTON</t>
  </si>
  <si>
    <t>Steven Clark</t>
  </si>
  <si>
    <t>M-Sub</t>
  </si>
  <si>
    <t>Patrick Clark</t>
  </si>
  <si>
    <t>Eric Chaney</t>
  </si>
  <si>
    <t>M2</t>
  </si>
  <si>
    <t>ANTHONY TURNER</t>
  </si>
  <si>
    <t>RODNEY AULRIDGE</t>
  </si>
  <si>
    <t>KENT JOHNSON</t>
  </si>
  <si>
    <t>Lee Hands</t>
  </si>
  <si>
    <t>JOE VAYDA</t>
  </si>
  <si>
    <t>PAUL FERFUSON</t>
  </si>
  <si>
    <t>RODNEY AULDRIDGE</t>
  </si>
  <si>
    <t>M4</t>
  </si>
  <si>
    <t>James Thomas</t>
  </si>
  <si>
    <t>Lydell Corn</t>
  </si>
  <si>
    <t>Paul Ferguson</t>
  </si>
  <si>
    <t>TERRY COX</t>
  </si>
  <si>
    <t>Bill Lindsey</t>
  </si>
  <si>
    <t>Tayvin Bark</t>
  </si>
  <si>
    <t>GRIFFIN LEE</t>
  </si>
  <si>
    <t>Lane Vayda</t>
  </si>
  <si>
    <t>Railey Wilson</t>
  </si>
  <si>
    <t>Raw Bench Men</t>
  </si>
  <si>
    <t>ALEKSANDER DEBLANDRE</t>
  </si>
  <si>
    <t>BOSHKO STAMENKOVSKI</t>
  </si>
  <si>
    <t>MACEDONIA</t>
  </si>
  <si>
    <t>Gary Boatright</t>
  </si>
  <si>
    <t>BARY WILLIAMS</t>
  </si>
  <si>
    <t>BARRY WILLIAMS</t>
  </si>
  <si>
    <t>CHIP EDALGO</t>
  </si>
  <si>
    <t>MARIKS DAUGAVETS</t>
  </si>
  <si>
    <t>LATVIA</t>
  </si>
  <si>
    <t>FRANK GREENE</t>
  </si>
  <si>
    <t>DALE KEEN</t>
  </si>
  <si>
    <t>ED SCHEMINE</t>
  </si>
  <si>
    <t>TIM BOSTIC</t>
  </si>
  <si>
    <t>Jason Mallett</t>
  </si>
  <si>
    <t>MARK FARRIS</t>
  </si>
  <si>
    <t>Chad Green</t>
  </si>
  <si>
    <t>WADE MATTHEWS</t>
  </si>
  <si>
    <t>HENRY MINCEY</t>
  </si>
  <si>
    <t>TIM METCALF</t>
  </si>
  <si>
    <t>JOE MURPHY</t>
  </si>
  <si>
    <t>STEVE RAMAGE</t>
  </si>
  <si>
    <t>IGOR LEBEDEV</t>
  </si>
  <si>
    <t>Kevin Dukes</t>
  </si>
  <si>
    <t>Tim Metcalf</t>
  </si>
  <si>
    <t>F-4</t>
  </si>
  <si>
    <t>Jeffery Willis</t>
  </si>
  <si>
    <t>John Weiss</t>
  </si>
  <si>
    <t>FRANCISZEK SZABLUK</t>
  </si>
  <si>
    <t xml:space="preserve">POLAND </t>
  </si>
  <si>
    <t>UWE ECKERT</t>
  </si>
  <si>
    <t>KEN HANCOCK</t>
  </si>
  <si>
    <t>ALVIN BELFIELD</t>
  </si>
  <si>
    <t>CHESTER WOOTEN</t>
  </si>
  <si>
    <t>Alvin Belfield</t>
  </si>
  <si>
    <t>JIMMY ROSS</t>
  </si>
  <si>
    <t>JC Lewis</t>
  </si>
  <si>
    <t>JOACHIM EULENSTEIN</t>
  </si>
  <si>
    <t>JOSEF HAKL</t>
  </si>
  <si>
    <t xml:space="preserve">CZECH </t>
  </si>
  <si>
    <t>GUYLEHM FERAUD</t>
  </si>
  <si>
    <t>EDWIN ANGSTROM</t>
  </si>
  <si>
    <t>James McCombie</t>
  </si>
  <si>
    <t>M-8</t>
  </si>
  <si>
    <t>Frank Riddle</t>
  </si>
  <si>
    <t>TOM O DELL</t>
  </si>
  <si>
    <t>GERARD LINDAS</t>
  </si>
  <si>
    <t>GERALD LAMBDIN</t>
  </si>
  <si>
    <t>M9</t>
  </si>
  <si>
    <t>LEONARD BRYSON</t>
  </si>
  <si>
    <t>M-10</t>
  </si>
  <si>
    <t>WILLIAM HOSTETTER</t>
  </si>
  <si>
    <t>EUGENE JONES</t>
  </si>
  <si>
    <t>Jonathan Chamberlain</t>
  </si>
  <si>
    <t>M-Sub-M</t>
  </si>
  <si>
    <t>MIKE DUNCAN</t>
  </si>
  <si>
    <t>RUSTY FULLBRIGHT</t>
  </si>
  <si>
    <t>CHRIS LARUE</t>
  </si>
  <si>
    <t>Claude Morgan</t>
  </si>
  <si>
    <t>WILLIIE PONDERS</t>
  </si>
  <si>
    <t>KEITH MAXKEY</t>
  </si>
  <si>
    <t>ERIK GOLUB</t>
  </si>
  <si>
    <t>Special Oly</t>
  </si>
  <si>
    <t>Police/Fire</t>
  </si>
  <si>
    <t>CLAUDE BOUYER</t>
  </si>
  <si>
    <t>JOSH NICHOLAS</t>
  </si>
  <si>
    <t>CHASE STRATTON</t>
  </si>
  <si>
    <t>KYLE LAMBARDO</t>
  </si>
  <si>
    <t>JACOB MATCALF</t>
  </si>
  <si>
    <t>ROMUALD MASSE</t>
  </si>
  <si>
    <t>SHAWN FORD</t>
  </si>
  <si>
    <t>PAVEL BALAZIK</t>
  </si>
  <si>
    <t>NEAL DREISIG</t>
  </si>
  <si>
    <t>JAMIE MCDOUGAL</t>
  </si>
  <si>
    <t>PHILLIP BREWER</t>
  </si>
  <si>
    <t>BRANDON SNOWDER</t>
  </si>
  <si>
    <t>ANTHONY EVANS</t>
  </si>
  <si>
    <t>IBRAQIM ILKHASAN</t>
  </si>
  <si>
    <t>KEITH MAKEY</t>
  </si>
  <si>
    <t>BEN GRAVES</t>
  </si>
  <si>
    <t>DRU PATRICK</t>
  </si>
  <si>
    <t>CODI RUSSELL</t>
  </si>
  <si>
    <t>GRANT CHRISTOPHER</t>
  </si>
  <si>
    <t>F-T1</t>
  </si>
  <si>
    <t>LOGAN DALLAS</t>
  </si>
  <si>
    <t>Evan Tompkins</t>
  </si>
  <si>
    <t>CALEB GOFORTH</t>
  </si>
  <si>
    <t>JOHN CHAIT</t>
  </si>
  <si>
    <t>CALEB NELSON</t>
  </si>
  <si>
    <t>Dawson Stewart</t>
  </si>
  <si>
    <t>SAMUEL BROWN</t>
  </si>
  <si>
    <t>DANIEL MORRELL</t>
  </si>
  <si>
    <t>Layne Holt</t>
  </si>
  <si>
    <t>ROBERT BERGERON</t>
  </si>
  <si>
    <t>PATRIK TOMAS</t>
  </si>
  <si>
    <t>Drew Howard</t>
  </si>
  <si>
    <t>Daniel Morrell</t>
  </si>
  <si>
    <t>ANTHONY LEONARD</t>
  </si>
  <si>
    <t>SLINGSHOT BENCH PRESS</t>
  </si>
  <si>
    <t>josephy bray</t>
  </si>
  <si>
    <t>m1</t>
  </si>
  <si>
    <t>JOSEPH BRAY</t>
  </si>
  <si>
    <t>MIKE BELL</t>
  </si>
  <si>
    <t>ER Hunt</t>
  </si>
  <si>
    <t>BRIAN HUGHES</t>
  </si>
  <si>
    <t>Joseph Veys</t>
  </si>
  <si>
    <t>DARIN CAIN</t>
  </si>
  <si>
    <t>Chris Abney</t>
  </si>
  <si>
    <t>Darrell Grady</t>
  </si>
  <si>
    <t>M-m3</t>
  </si>
  <si>
    <t>TOM GREATHOUSE</t>
  </si>
  <si>
    <t>SAUL HARRELL</t>
  </si>
  <si>
    <t>Drew Cullum</t>
  </si>
  <si>
    <t>STEVE PHILLIPS</t>
  </si>
  <si>
    <t>Hubert Davis</t>
  </si>
  <si>
    <t>Dylan Norris</t>
  </si>
  <si>
    <t>MIKE MANTELLE</t>
  </si>
  <si>
    <t>MATTHEW MARKET</t>
  </si>
  <si>
    <t>JUNIORS</t>
  </si>
  <si>
    <t>Caden Day</t>
  </si>
  <si>
    <t>MICHAEL SHELLEY</t>
  </si>
  <si>
    <t>SINGLE PLY BENCH PRESS</t>
  </si>
  <si>
    <t>M-O</t>
  </si>
  <si>
    <t>BRIAN ALBERT</t>
  </si>
  <si>
    <t>Multi Ply Bench</t>
  </si>
  <si>
    <t>Men</t>
  </si>
  <si>
    <t>SASA ANTIC</t>
  </si>
  <si>
    <t>SERBIA</t>
  </si>
  <si>
    <t>DANIEL SANCHEZ</t>
  </si>
  <si>
    <t>ARGENTINA</t>
  </si>
  <si>
    <t>KEN MILLRANY</t>
  </si>
  <si>
    <t>DON WRIGHT</t>
  </si>
  <si>
    <t>DMITRY BUBNOV</t>
  </si>
  <si>
    <t>CHRIS FLOWERS</t>
  </si>
  <si>
    <t>CHARLES SMITH</t>
  </si>
  <si>
    <t>RICHARD RISO</t>
  </si>
  <si>
    <t>TIM MOON</t>
  </si>
  <si>
    <t>ERIC FREEMAN</t>
  </si>
  <si>
    <t>JOHNNY GAYTON</t>
  </si>
  <si>
    <t>F-3</t>
  </si>
  <si>
    <t>GRANT SANDOW</t>
  </si>
  <si>
    <t>MICHAEL CAIN</t>
  </si>
  <si>
    <t>VALERIY AKENTYEV</t>
  </si>
  <si>
    <t>WHITEY GREEN</t>
  </si>
  <si>
    <t>RON BLACKMAN</t>
  </si>
  <si>
    <t>Ken Millrany</t>
  </si>
  <si>
    <t>RIC DUNCAN</t>
  </si>
  <si>
    <t>RON PROCTOR</t>
  </si>
  <si>
    <t>BOB BASSMAN</t>
  </si>
  <si>
    <t>TOM CHAPALA</t>
  </si>
  <si>
    <t>BILL BRADFORD</t>
  </si>
  <si>
    <t>CHRIS NEAL</t>
  </si>
  <si>
    <t>BRYAN FISHER</t>
  </si>
  <si>
    <t>BRIAN FISHER</t>
  </si>
  <si>
    <t>TYLER MULLINS</t>
  </si>
  <si>
    <t>PAUL LAUFFER</t>
  </si>
  <si>
    <t>KEVIN CRUMP</t>
  </si>
  <si>
    <t>SCOTT SMITH</t>
  </si>
  <si>
    <t>JONATHAN BRITT</t>
  </si>
  <si>
    <t>ROBERT KEMISOL</t>
  </si>
  <si>
    <t>DEREK WINGO</t>
  </si>
  <si>
    <t>MATT BRITTON</t>
  </si>
  <si>
    <t>JOSH PRICE</t>
  </si>
  <si>
    <t>KEVIN HARMON</t>
  </si>
  <si>
    <t>JASON COKER</t>
  </si>
  <si>
    <t>JEFF JOHNSTON</t>
  </si>
  <si>
    <t>HARLEY TIMBS</t>
  </si>
  <si>
    <t>TONY CARLINO</t>
  </si>
  <si>
    <t>Clint Key</t>
  </si>
  <si>
    <t>MATT HOUSER</t>
  </si>
  <si>
    <t>NICK AUBE</t>
  </si>
  <si>
    <t>CHAZ BENTLEY</t>
  </si>
  <si>
    <t>RYAN PATRICK</t>
  </si>
  <si>
    <t>TYLER PEARSON</t>
  </si>
  <si>
    <t>JAN VELGOS</t>
  </si>
  <si>
    <t>WESTON FRANKS</t>
  </si>
  <si>
    <t>DURRAN FISHER</t>
  </si>
  <si>
    <t>JOSEPH PRICE</t>
  </si>
  <si>
    <t>M -T3</t>
  </si>
  <si>
    <t>Unlimited Bench</t>
  </si>
  <si>
    <t>Bryan May</t>
  </si>
  <si>
    <t>Tim Boyce</t>
  </si>
  <si>
    <t>Lymann Rea</t>
  </si>
  <si>
    <t>ADP</t>
  </si>
  <si>
    <t>Raw Deadlift Men</t>
  </si>
  <si>
    <t>JOSEPH SNEED</t>
  </si>
  <si>
    <t>Brandon Morrell</t>
  </si>
  <si>
    <t>LUBOMIR TRSTENSKY</t>
  </si>
  <si>
    <t>CHRIS WEST</t>
  </si>
  <si>
    <t>JAMES PITBULL SEARCY</t>
  </si>
  <si>
    <t>KEVIN McCARRAGHER</t>
  </si>
  <si>
    <t>LEE MORRIS</t>
  </si>
  <si>
    <t>UA</t>
  </si>
  <si>
    <t>SERGEY TYMCHENKO</t>
  </si>
  <si>
    <t>ROBERT BURTON</t>
  </si>
  <si>
    <t>SHAWN SMITH</t>
  </si>
  <si>
    <t>CHARLES DRISCOLL</t>
  </si>
  <si>
    <t>Todd Coe</t>
  </si>
  <si>
    <t>James Man Thomas</t>
  </si>
  <si>
    <t>ROBERT GORHAN</t>
  </si>
  <si>
    <t>JOHN HOWE</t>
  </si>
  <si>
    <t>STEVE KYKER</t>
  </si>
  <si>
    <t>MIKE CROSS</t>
  </si>
  <si>
    <t>RYAN LEWIS</t>
  </si>
  <si>
    <t>BEN CARVER</t>
  </si>
  <si>
    <t>ALEX SPILCE</t>
  </si>
  <si>
    <t>MATTHEW MERCHANT</t>
  </si>
  <si>
    <t>DAVID JACOBO</t>
  </si>
  <si>
    <t>JASON CARR</t>
  </si>
  <si>
    <t>HAYDEN HARBOUR</t>
  </si>
  <si>
    <t>CURT PORTER</t>
  </si>
  <si>
    <t>SETH BLANKENSHIP</t>
  </si>
  <si>
    <t>GUILHERME DE LOZZO GARBELINI</t>
  </si>
  <si>
    <t>BRAZIL</t>
  </si>
  <si>
    <t>LEE POWELL</t>
  </si>
  <si>
    <t>ANDRE ROMEIRO NEUMANN</t>
  </si>
  <si>
    <t>PATRICK CURTIS</t>
  </si>
  <si>
    <t>MIKHAIL GRINKO</t>
  </si>
  <si>
    <t>IVARS CIRULIS</t>
  </si>
  <si>
    <t>JAMES PIT BULL SEARCY</t>
  </si>
  <si>
    <t>SPAIN</t>
  </si>
  <si>
    <t>Robert Shook Jr</t>
  </si>
  <si>
    <t>ZANE JOHNSON</t>
  </si>
  <si>
    <t>CHEROKEE WIDNER</t>
  </si>
  <si>
    <t>DALTON HAY</t>
  </si>
  <si>
    <t>BLAINE BUHOLZ</t>
  </si>
  <si>
    <t>GARETT</t>
  </si>
  <si>
    <t>U</t>
  </si>
  <si>
    <t>TREY WRIGHT</t>
  </si>
  <si>
    <t>LANE VAYDA</t>
  </si>
  <si>
    <t>NATE MEADOWS</t>
  </si>
  <si>
    <t>CHUCK MUNSEY</t>
  </si>
  <si>
    <t>Nathaniel Solis</t>
  </si>
  <si>
    <t>Pre-Teen</t>
  </si>
  <si>
    <t>Multi Ply DEADLIFT MEN</t>
  </si>
  <si>
    <t>LUC BOISFER</t>
  </si>
  <si>
    <t>RODRIGO SANCHEZ</t>
  </si>
  <si>
    <t>JEFF RAY</t>
  </si>
  <si>
    <t>GUSTAVO MINO</t>
  </si>
  <si>
    <t>MARCELO LOBO</t>
  </si>
  <si>
    <t>CHRIS HATLEY</t>
  </si>
  <si>
    <t>ADRIANO DA COSTA</t>
  </si>
  <si>
    <t>PETER HERAK</t>
  </si>
  <si>
    <t>ROGER WALTERS</t>
  </si>
  <si>
    <t>VADIM ZAITSEV</t>
  </si>
  <si>
    <t>Lee Morris</t>
  </si>
  <si>
    <t>LEE MARSHALL</t>
  </si>
  <si>
    <t>HANS MALCHAU</t>
  </si>
  <si>
    <t>RICHARD GIDCUMB</t>
  </si>
  <si>
    <t>HARRY LINDSTROM</t>
  </si>
  <si>
    <t>LEAH BOSS</t>
  </si>
  <si>
    <t>WAYNE STOVER</t>
  </si>
  <si>
    <t>JASON DAVIS</t>
  </si>
  <si>
    <t>KEN SMITH</t>
  </si>
  <si>
    <t>GARY MOODY</t>
  </si>
  <si>
    <t>ROB HANNERS</t>
  </si>
  <si>
    <t>MIKE COTNER</t>
  </si>
  <si>
    <t>WYLIE SUNG</t>
  </si>
  <si>
    <t>MIKKO KORPEINEN</t>
  </si>
  <si>
    <t>LUKE EDWARDS</t>
  </si>
  <si>
    <t>ALEKSANDAR STANKOVIC</t>
  </si>
  <si>
    <t>ISAISH BAGLEY</t>
  </si>
  <si>
    <t>William Traut</t>
  </si>
  <si>
    <t>SEAN HEHIR</t>
  </si>
  <si>
    <t>VICTOR MANCINI GOMES DICK</t>
  </si>
  <si>
    <t>JOSH WEATHERHOLTZ</t>
  </si>
  <si>
    <t>JACOB KILGORE</t>
  </si>
  <si>
    <t>OHP</t>
  </si>
  <si>
    <t>Erik Heither</t>
  </si>
  <si>
    <t>Unlimited  PUSH/PULL</t>
  </si>
  <si>
    <t>AGE</t>
  </si>
  <si>
    <t>Divison</t>
  </si>
  <si>
    <t>Brett Tomboc</t>
  </si>
  <si>
    <t>Must Beat Full Power Lift</t>
  </si>
  <si>
    <t>Full Power Squat</t>
  </si>
  <si>
    <t>w/ Wraps</t>
  </si>
  <si>
    <t>W/O Wraps</t>
  </si>
  <si>
    <t>Year</t>
  </si>
  <si>
    <t>Chance Moon</t>
  </si>
  <si>
    <t>Full Power Bench</t>
  </si>
  <si>
    <t>Full Power Deadlift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</si>
</sst>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sz val="8"/>
      <name val="Arial"/>
      <family val="2"/>
    </font>
    <font>
      <b/>
      <sz val="8"/>
      <color theme="1"/>
      <name val="Calibri"/>
      <family val="2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8"/>
      <color theme="1"/>
      <name val="Calibri"/>
      <family val="2"/>
      <charset val="238"/>
      <scheme val="minor"/>
    </font>
    <font>
      <b/>
      <sz val="12"/>
      <name val="Arial"/>
      <family val="2"/>
    </font>
    <font>
      <sz val="8"/>
      <color rgb="FF00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Times New Roman"/>
      <family val="1"/>
    </font>
    <font>
      <b/>
      <sz val="8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name val="Arial"/>
      <family val="2"/>
    </font>
    <font>
      <b/>
      <sz val="11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Arial"/>
      <family val="2"/>
      <charset val="238"/>
    </font>
    <font>
      <b/>
      <sz val="12"/>
      <color rgb="FF000000"/>
      <name val="Arial"/>
    </font>
    <font>
      <b/>
      <sz val="10"/>
      <color theme="1"/>
      <name val="Calibri"/>
      <family val="2"/>
      <scheme val="minor"/>
    </font>
    <font>
      <b/>
      <sz val="9"/>
      <color rgb="FF000000"/>
      <name val="Arial"/>
    </font>
  </fonts>
  <fills count="1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1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5" tint="0.79998168889431442"/>
        <bgColor rgb="FF000000"/>
      </patternFill>
    </fill>
  </fills>
  <borders count="3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291">
    <xf numFmtId="0" fontId="0" fillId="0" borderId="0" xfId="0"/>
    <xf numFmtId="0" fontId="5" fillId="0" borderId="0" xfId="0" applyFont="1"/>
    <xf numFmtId="0" fontId="7" fillId="0" borderId="0" xfId="0" applyFont="1"/>
    <xf numFmtId="0" fontId="7" fillId="2" borderId="0" xfId="0" applyFont="1" applyFill="1"/>
    <xf numFmtId="0" fontId="8" fillId="0" borderId="19" xfId="0" applyFont="1" applyBorder="1" applyAlignment="1">
      <alignment horizontal="center" vertical="center" wrapText="1"/>
    </xf>
    <xf numFmtId="0" fontId="5" fillId="3" borderId="0" xfId="0" applyFont="1" applyFill="1"/>
    <xf numFmtId="0" fontId="5" fillId="4" borderId="0" xfId="0" applyFont="1" applyFill="1"/>
    <xf numFmtId="0" fontId="10" fillId="4" borderId="0" xfId="0" applyFont="1" applyFill="1"/>
    <xf numFmtId="0" fontId="12" fillId="0" borderId="0" xfId="0" applyFont="1"/>
    <xf numFmtId="0" fontId="6" fillId="0" borderId="0" xfId="0" applyFont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14" fontId="6" fillId="0" borderId="0" xfId="0" applyNumberFormat="1" applyFont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3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5" borderId="2" xfId="0" applyFont="1" applyFill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6" fillId="5" borderId="25" xfId="0" applyFont="1" applyFill="1" applyBorder="1" applyAlignment="1">
      <alignment horizontal="center"/>
    </xf>
    <xf numFmtId="0" fontId="6" fillId="5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13" fillId="0" borderId="0" xfId="0" applyFont="1"/>
    <xf numFmtId="0" fontId="4" fillId="5" borderId="0" xfId="0" applyFont="1" applyFill="1" applyAlignment="1">
      <alignment horizontal="center"/>
    </xf>
    <xf numFmtId="0" fontId="8" fillId="0" borderId="18" xfId="0" applyFont="1" applyBorder="1" applyAlignment="1">
      <alignment horizontal="center" vertical="center"/>
    </xf>
    <xf numFmtId="0" fontId="8" fillId="5" borderId="19" xfId="0" applyFont="1" applyFill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8" fillId="5" borderId="22" xfId="0" applyFont="1" applyFill="1" applyBorder="1" applyAlignment="1">
      <alignment horizontal="center"/>
    </xf>
    <xf numFmtId="0" fontId="9" fillId="0" borderId="23" xfId="0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9" fillId="0" borderId="25" xfId="0" applyFont="1" applyBorder="1" applyAlignment="1">
      <alignment horizontal="center"/>
    </xf>
    <xf numFmtId="0" fontId="9" fillId="0" borderId="2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14" fillId="0" borderId="24" xfId="0" applyFont="1" applyBorder="1" applyAlignment="1">
      <alignment horizontal="center"/>
    </xf>
    <xf numFmtId="0" fontId="14" fillId="0" borderId="25" xfId="0" applyFont="1" applyBorder="1" applyAlignment="1">
      <alignment horizontal="center"/>
    </xf>
    <xf numFmtId="0" fontId="14" fillId="0" borderId="26" xfId="0" applyFont="1" applyBorder="1" applyAlignment="1">
      <alignment horizontal="center"/>
    </xf>
    <xf numFmtId="0" fontId="14" fillId="0" borderId="3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32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14" fillId="0" borderId="20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6" fillId="6" borderId="0" xfId="0" applyFont="1" applyFill="1" applyAlignment="1">
      <alignment horizontal="center"/>
    </xf>
    <xf numFmtId="0" fontId="6" fillId="6" borderId="7" xfId="0" applyFont="1" applyFill="1" applyBorder="1" applyAlignment="1">
      <alignment horizontal="center"/>
    </xf>
    <xf numFmtId="0" fontId="6" fillId="6" borderId="33" xfId="0" applyFont="1" applyFill="1" applyBorder="1" applyAlignment="1">
      <alignment horizontal="center"/>
    </xf>
    <xf numFmtId="0" fontId="14" fillId="0" borderId="36" xfId="0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14" fillId="0" borderId="37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7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3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9" fillId="0" borderId="32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4" fillId="5" borderId="0" xfId="0" applyFont="1" applyFill="1" applyAlignment="1">
      <alignment horizontal="center"/>
    </xf>
    <xf numFmtId="0" fontId="18" fillId="6" borderId="7" xfId="0" applyFont="1" applyFill="1" applyBorder="1" applyAlignment="1">
      <alignment horizontal="center"/>
    </xf>
    <xf numFmtId="14" fontId="12" fillId="0" borderId="0" xfId="0" applyNumberFormat="1" applyFont="1"/>
    <xf numFmtId="0" fontId="12" fillId="5" borderId="0" xfId="0" applyFont="1" applyFill="1"/>
    <xf numFmtId="0" fontId="6" fillId="0" borderId="21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5" borderId="22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5" borderId="19" xfId="0" applyFont="1" applyFill="1" applyBorder="1" applyAlignment="1">
      <alignment horizontal="center"/>
    </xf>
    <xf numFmtId="14" fontId="6" fillId="6" borderId="2" xfId="0" applyNumberFormat="1" applyFont="1" applyFill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14" fillId="0" borderId="33" xfId="0" applyFont="1" applyBorder="1" applyAlignment="1">
      <alignment horizontal="center"/>
    </xf>
    <xf numFmtId="0" fontId="19" fillId="5" borderId="0" xfId="0" applyFont="1" applyFill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6" fillId="5" borderId="2" xfId="0" applyFont="1" applyFill="1" applyBorder="1" applyAlignment="1">
      <alignment horizontal="center" vertical="center" wrapText="1"/>
    </xf>
    <xf numFmtId="0" fontId="4" fillId="0" borderId="25" xfId="0" applyFont="1" applyBorder="1" applyAlignment="1">
      <alignment horizontal="center"/>
    </xf>
    <xf numFmtId="14" fontId="6" fillId="5" borderId="25" xfId="0" applyNumberFormat="1" applyFont="1" applyFill="1" applyBorder="1" applyAlignment="1">
      <alignment horizontal="center"/>
    </xf>
    <xf numFmtId="0" fontId="6" fillId="0" borderId="34" xfId="0" applyFont="1" applyBorder="1" applyAlignment="1">
      <alignment horizontal="center"/>
    </xf>
    <xf numFmtId="14" fontId="6" fillId="5" borderId="28" xfId="0" applyNumberFormat="1" applyFont="1" applyFill="1" applyBorder="1" applyAlignment="1">
      <alignment horizontal="center"/>
    </xf>
    <xf numFmtId="0" fontId="6" fillId="5" borderId="28" xfId="0" applyFont="1" applyFill="1" applyBorder="1" applyAlignment="1">
      <alignment horizontal="center"/>
    </xf>
    <xf numFmtId="0" fontId="6" fillId="5" borderId="23" xfId="0" applyFont="1" applyFill="1" applyBorder="1" applyAlignment="1">
      <alignment horizontal="center"/>
    </xf>
    <xf numFmtId="16" fontId="6" fillId="5" borderId="25" xfId="0" applyNumberFormat="1" applyFont="1" applyFill="1" applyBorder="1" applyAlignment="1">
      <alignment horizontal="center"/>
    </xf>
    <xf numFmtId="0" fontId="6" fillId="6" borderId="25" xfId="0" applyFont="1" applyFill="1" applyBorder="1" applyAlignment="1">
      <alignment horizontal="center"/>
    </xf>
    <xf numFmtId="0" fontId="16" fillId="5" borderId="0" xfId="0" applyFont="1" applyFill="1" applyAlignment="1">
      <alignment horizontal="center"/>
    </xf>
    <xf numFmtId="14" fontId="16" fillId="5" borderId="0" xfId="0" applyNumberFormat="1" applyFont="1" applyFill="1" applyAlignment="1">
      <alignment horizontal="center"/>
    </xf>
    <xf numFmtId="0" fontId="6" fillId="7" borderId="0" xfId="0" applyFont="1" applyFill="1" applyAlignment="1">
      <alignment horizontal="center"/>
    </xf>
    <xf numFmtId="0" fontId="16" fillId="7" borderId="0" xfId="0" applyFont="1" applyFill="1" applyAlignment="1">
      <alignment horizontal="center"/>
    </xf>
    <xf numFmtId="14" fontId="16" fillId="6" borderId="0" xfId="0" applyNumberFormat="1" applyFont="1" applyFill="1" applyAlignment="1">
      <alignment horizontal="center"/>
    </xf>
    <xf numFmtId="0" fontId="11" fillId="0" borderId="21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6" fillId="7" borderId="22" xfId="0" applyFont="1" applyFill="1" applyBorder="1" applyAlignment="1">
      <alignment horizontal="center"/>
    </xf>
    <xf numFmtId="0" fontId="6" fillId="7" borderId="23" xfId="0" applyFont="1" applyFill="1" applyBorder="1" applyAlignment="1">
      <alignment horizontal="center"/>
    </xf>
    <xf numFmtId="14" fontId="6" fillId="5" borderId="23" xfId="0" applyNumberFormat="1" applyFont="1" applyFill="1" applyBorder="1" applyAlignment="1">
      <alignment horizontal="center"/>
    </xf>
    <xf numFmtId="14" fontId="6" fillId="5" borderId="0" xfId="0" applyNumberFormat="1" applyFont="1" applyFill="1" applyAlignment="1">
      <alignment horizontal="center"/>
    </xf>
    <xf numFmtId="0" fontId="6" fillId="5" borderId="5" xfId="0" applyFont="1" applyFill="1" applyBorder="1" applyAlignment="1">
      <alignment horizontal="center"/>
    </xf>
    <xf numFmtId="0" fontId="6" fillId="5" borderId="20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6" fillId="5" borderId="26" xfId="0" applyFont="1" applyFill="1" applyBorder="1" applyAlignment="1">
      <alignment horizontal="center"/>
    </xf>
    <xf numFmtId="0" fontId="6" fillId="5" borderId="35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6" fillId="5" borderId="32" xfId="0" applyFont="1" applyFill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4" fillId="5" borderId="14" xfId="0" applyFont="1" applyFill="1" applyBorder="1" applyAlignment="1">
      <alignment horizontal="center"/>
    </xf>
    <xf numFmtId="0" fontId="6" fillId="8" borderId="7" xfId="0" applyFont="1" applyFill="1" applyBorder="1" applyAlignment="1">
      <alignment horizontal="center"/>
    </xf>
    <xf numFmtId="0" fontId="6" fillId="8" borderId="4" xfId="0" applyFont="1" applyFill="1" applyBorder="1" applyAlignment="1">
      <alignment horizontal="center"/>
    </xf>
    <xf numFmtId="0" fontId="6" fillId="8" borderId="16" xfId="0" applyFont="1" applyFill="1" applyBorder="1" applyAlignment="1">
      <alignment horizontal="center"/>
    </xf>
    <xf numFmtId="0" fontId="6" fillId="8" borderId="10" xfId="0" applyFont="1" applyFill="1" applyBorder="1" applyAlignment="1">
      <alignment horizontal="center"/>
    </xf>
    <xf numFmtId="0" fontId="6" fillId="8" borderId="2" xfId="0" applyFont="1" applyFill="1" applyBorder="1" applyAlignment="1">
      <alignment horizontal="center"/>
    </xf>
    <xf numFmtId="0" fontId="6" fillId="8" borderId="25" xfId="0" applyFont="1" applyFill="1" applyBorder="1" applyAlignment="1">
      <alignment horizontal="center"/>
    </xf>
    <xf numFmtId="0" fontId="4" fillId="8" borderId="7" xfId="0" applyFont="1" applyFill="1" applyBorder="1" applyAlignment="1">
      <alignment horizontal="center"/>
    </xf>
    <xf numFmtId="0" fontId="4" fillId="9" borderId="7" xfId="0" applyFont="1" applyFill="1" applyBorder="1" applyAlignment="1">
      <alignment horizontal="center"/>
    </xf>
    <xf numFmtId="0" fontId="6" fillId="9" borderId="0" xfId="0" applyFont="1" applyFill="1" applyAlignment="1">
      <alignment horizontal="center"/>
    </xf>
    <xf numFmtId="0" fontId="4" fillId="9" borderId="0" xfId="0" applyFont="1" applyFill="1" applyAlignment="1">
      <alignment horizontal="center"/>
    </xf>
    <xf numFmtId="0" fontId="13" fillId="9" borderId="0" xfId="0" applyFont="1" applyFill="1"/>
    <xf numFmtId="0" fontId="12" fillId="3" borderId="0" xfId="0" applyFont="1" applyFill="1"/>
    <xf numFmtId="0" fontId="4" fillId="8" borderId="0" xfId="0" applyFont="1" applyFill="1" applyAlignment="1">
      <alignment horizontal="center"/>
    </xf>
    <xf numFmtId="0" fontId="6" fillId="8" borderId="0" xfId="0" applyFont="1" applyFill="1" applyAlignment="1">
      <alignment horizontal="center"/>
    </xf>
    <xf numFmtId="0" fontId="13" fillId="8" borderId="0" xfId="0" applyFont="1" applyFill="1"/>
    <xf numFmtId="0" fontId="8" fillId="5" borderId="2" xfId="0" applyFont="1" applyFill="1" applyBorder="1" applyAlignment="1">
      <alignment horizontal="center" vertical="center" wrapText="1"/>
    </xf>
    <xf numFmtId="0" fontId="8" fillId="8" borderId="19" xfId="0" applyFont="1" applyFill="1" applyBorder="1" applyAlignment="1">
      <alignment horizontal="center" vertical="center" wrapText="1"/>
    </xf>
    <xf numFmtId="0" fontId="8" fillId="8" borderId="22" xfId="0" applyFont="1" applyFill="1" applyBorder="1" applyAlignment="1">
      <alignment horizontal="center"/>
    </xf>
    <xf numFmtId="0" fontId="8" fillId="8" borderId="25" xfId="0" applyFont="1" applyFill="1" applyBorder="1" applyAlignment="1">
      <alignment horizontal="center"/>
    </xf>
    <xf numFmtId="0" fontId="8" fillId="8" borderId="4" xfId="0" applyFont="1" applyFill="1" applyBorder="1" applyAlignment="1">
      <alignment horizontal="center"/>
    </xf>
    <xf numFmtId="0" fontId="15" fillId="8" borderId="25" xfId="0" applyFont="1" applyFill="1" applyBorder="1" applyAlignment="1">
      <alignment horizontal="center"/>
    </xf>
    <xf numFmtId="0" fontId="15" fillId="8" borderId="2" xfId="0" applyFont="1" applyFill="1" applyBorder="1" applyAlignment="1">
      <alignment horizontal="center"/>
    </xf>
    <xf numFmtId="0" fontId="15" fillId="8" borderId="19" xfId="0" applyFont="1" applyFill="1" applyBorder="1" applyAlignment="1">
      <alignment horizontal="center"/>
    </xf>
    <xf numFmtId="0" fontId="8" fillId="8" borderId="7" xfId="0" applyFont="1" applyFill="1" applyBorder="1" applyAlignment="1">
      <alignment horizontal="center"/>
    </xf>
    <xf numFmtId="0" fontId="15" fillId="8" borderId="7" xfId="0" applyFont="1" applyFill="1" applyBorder="1" applyAlignment="1">
      <alignment horizontal="center"/>
    </xf>
    <xf numFmtId="0" fontId="15" fillId="8" borderId="16" xfId="0" applyFont="1" applyFill="1" applyBorder="1" applyAlignment="1">
      <alignment horizontal="center"/>
    </xf>
    <xf numFmtId="0" fontId="8" fillId="8" borderId="10" xfId="0" applyFont="1" applyFill="1" applyBorder="1" applyAlignment="1">
      <alignment horizontal="center"/>
    </xf>
    <xf numFmtId="0" fontId="8" fillId="8" borderId="2" xfId="0" applyFont="1" applyFill="1" applyBorder="1" applyAlignment="1">
      <alignment horizontal="center"/>
    </xf>
    <xf numFmtId="0" fontId="15" fillId="8" borderId="4" xfId="0" applyFont="1" applyFill="1" applyBorder="1" applyAlignment="1">
      <alignment horizontal="center"/>
    </xf>
    <xf numFmtId="0" fontId="9" fillId="8" borderId="10" xfId="0" applyFont="1" applyFill="1" applyBorder="1" applyAlignment="1">
      <alignment horizontal="center"/>
    </xf>
    <xf numFmtId="0" fontId="15" fillId="8" borderId="10" xfId="0" applyFont="1" applyFill="1" applyBorder="1" applyAlignment="1">
      <alignment horizontal="center"/>
    </xf>
    <xf numFmtId="0" fontId="15" fillId="8" borderId="0" xfId="0" applyFont="1" applyFill="1" applyAlignment="1">
      <alignment horizontal="center"/>
    </xf>
    <xf numFmtId="0" fontId="6" fillId="11" borderId="7" xfId="0" applyFont="1" applyFill="1" applyBorder="1" applyAlignment="1">
      <alignment horizontal="center"/>
    </xf>
    <xf numFmtId="0" fontId="6" fillId="11" borderId="4" xfId="0" applyFont="1" applyFill="1" applyBorder="1" applyAlignment="1">
      <alignment horizontal="center"/>
    </xf>
    <xf numFmtId="0" fontId="6" fillId="11" borderId="16" xfId="0" applyFont="1" applyFill="1" applyBorder="1" applyAlignment="1">
      <alignment horizontal="center"/>
    </xf>
    <xf numFmtId="0" fontId="6" fillId="11" borderId="10" xfId="0" applyFont="1" applyFill="1" applyBorder="1" applyAlignment="1">
      <alignment horizontal="center"/>
    </xf>
    <xf numFmtId="0" fontId="6" fillId="11" borderId="2" xfId="0" applyFont="1" applyFill="1" applyBorder="1" applyAlignment="1">
      <alignment horizontal="center"/>
    </xf>
    <xf numFmtId="0" fontId="6" fillId="11" borderId="25" xfId="0" applyFont="1" applyFill="1" applyBorder="1" applyAlignment="1">
      <alignment horizontal="center"/>
    </xf>
    <xf numFmtId="0" fontId="6" fillId="11" borderId="0" xfId="0" applyFont="1" applyFill="1" applyAlignment="1">
      <alignment horizontal="center"/>
    </xf>
    <xf numFmtId="14" fontId="6" fillId="11" borderId="0" xfId="0" applyNumberFormat="1" applyFont="1" applyFill="1" applyAlignment="1">
      <alignment horizontal="center"/>
    </xf>
    <xf numFmtId="0" fontId="14" fillId="11" borderId="0" xfId="0" applyFont="1" applyFill="1" applyAlignment="1">
      <alignment horizontal="center"/>
    </xf>
    <xf numFmtId="0" fontId="8" fillId="11" borderId="19" xfId="0" applyFont="1" applyFill="1" applyBorder="1" applyAlignment="1">
      <alignment horizontal="center" vertical="center" wrapText="1"/>
    </xf>
    <xf numFmtId="0" fontId="9" fillId="11" borderId="22" xfId="0" applyFont="1" applyFill="1" applyBorder="1" applyAlignment="1">
      <alignment horizontal="center"/>
    </xf>
    <xf numFmtId="0" fontId="9" fillId="11" borderId="25" xfId="0" applyFont="1" applyFill="1" applyBorder="1" applyAlignment="1">
      <alignment horizontal="center"/>
    </xf>
    <xf numFmtId="0" fontId="9" fillId="11" borderId="4" xfId="0" applyFont="1" applyFill="1" applyBorder="1" applyAlignment="1">
      <alignment horizontal="center"/>
    </xf>
    <xf numFmtId="0" fontId="14" fillId="11" borderId="25" xfId="0" applyFont="1" applyFill="1" applyBorder="1" applyAlignment="1">
      <alignment horizontal="center"/>
    </xf>
    <xf numFmtId="0" fontId="14" fillId="11" borderId="2" xfId="0" applyFont="1" applyFill="1" applyBorder="1" applyAlignment="1">
      <alignment horizontal="center"/>
    </xf>
    <xf numFmtId="0" fontId="14" fillId="11" borderId="19" xfId="0" applyFont="1" applyFill="1" applyBorder="1" applyAlignment="1">
      <alignment horizontal="center"/>
    </xf>
    <xf numFmtId="0" fontId="9" fillId="11" borderId="7" xfId="0" applyFont="1" applyFill="1" applyBorder="1" applyAlignment="1">
      <alignment horizontal="center"/>
    </xf>
    <xf numFmtId="0" fontId="14" fillId="11" borderId="7" xfId="0" applyFont="1" applyFill="1" applyBorder="1" applyAlignment="1">
      <alignment horizontal="center"/>
    </xf>
    <xf numFmtId="0" fontId="14" fillId="11" borderId="16" xfId="0" applyFont="1" applyFill="1" applyBorder="1" applyAlignment="1">
      <alignment horizontal="center"/>
    </xf>
    <xf numFmtId="0" fontId="9" fillId="11" borderId="10" xfId="0" applyFont="1" applyFill="1" applyBorder="1" applyAlignment="1">
      <alignment horizontal="center"/>
    </xf>
    <xf numFmtId="0" fontId="9" fillId="11" borderId="2" xfId="0" applyFont="1" applyFill="1" applyBorder="1" applyAlignment="1">
      <alignment horizontal="center"/>
    </xf>
    <xf numFmtId="0" fontId="14" fillId="11" borderId="4" xfId="0" applyFont="1" applyFill="1" applyBorder="1" applyAlignment="1">
      <alignment horizontal="center"/>
    </xf>
    <xf numFmtId="0" fontId="14" fillId="11" borderId="10" xfId="0" applyFont="1" applyFill="1" applyBorder="1" applyAlignment="1">
      <alignment horizontal="center"/>
    </xf>
    <xf numFmtId="0" fontId="14" fillId="8" borderId="0" xfId="0" applyFont="1" applyFill="1" applyAlignment="1">
      <alignment horizontal="center"/>
    </xf>
    <xf numFmtId="0" fontId="20" fillId="0" borderId="0" xfId="0" applyFont="1"/>
    <xf numFmtId="0" fontId="15" fillId="9" borderId="0" xfId="0" applyFont="1" applyFill="1" applyAlignment="1">
      <alignment horizontal="center"/>
    </xf>
    <xf numFmtId="0" fontId="14" fillId="3" borderId="0" xfId="0" applyFont="1" applyFill="1" applyAlignment="1">
      <alignment horizontal="center"/>
    </xf>
    <xf numFmtId="0" fontId="14" fillId="9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14" fontId="6" fillId="3" borderId="0" xfId="0" applyNumberFormat="1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14" fillId="10" borderId="0" xfId="0" applyFont="1" applyFill="1" applyAlignment="1">
      <alignment horizontal="center"/>
    </xf>
    <xf numFmtId="0" fontId="21" fillId="9" borderId="0" xfId="0" applyFont="1" applyFill="1"/>
    <xf numFmtId="0" fontId="22" fillId="9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7" fillId="3" borderId="0" xfId="0" applyFont="1" applyFill="1"/>
    <xf numFmtId="0" fontId="23" fillId="0" borderId="0" xfId="0" applyFont="1" applyAlignment="1">
      <alignment horizontal="center"/>
    </xf>
    <xf numFmtId="0" fontId="4" fillId="9" borderId="27" xfId="0" applyFont="1" applyFill="1" applyBorder="1" applyAlignment="1">
      <alignment horizontal="left"/>
    </xf>
    <xf numFmtId="0" fontId="4" fillId="3" borderId="27" xfId="0" applyFont="1" applyFill="1" applyBorder="1" applyAlignment="1">
      <alignment horizontal="left"/>
    </xf>
    <xf numFmtId="0" fontId="12" fillId="11" borderId="0" xfId="0" applyFont="1" applyFill="1"/>
    <xf numFmtId="0" fontId="17" fillId="3" borderId="0" xfId="0" applyFont="1" applyFill="1" applyAlignment="1">
      <alignment horizontal="center"/>
    </xf>
    <xf numFmtId="0" fontId="4" fillId="3" borderId="27" xfId="0" applyFont="1" applyFill="1" applyBorder="1" applyAlignment="1">
      <alignment horizontal="center"/>
    </xf>
    <xf numFmtId="0" fontId="6" fillId="8" borderId="22" xfId="0" applyFont="1" applyFill="1" applyBorder="1" applyAlignment="1">
      <alignment horizontal="center"/>
    </xf>
    <xf numFmtId="0" fontId="6" fillId="8" borderId="19" xfId="0" applyFont="1" applyFill="1" applyBorder="1" applyAlignment="1">
      <alignment horizontal="center"/>
    </xf>
    <xf numFmtId="0" fontId="6" fillId="8" borderId="30" xfId="0" applyFont="1" applyFill="1" applyBorder="1" applyAlignment="1">
      <alignment horizontal="center"/>
    </xf>
    <xf numFmtId="0" fontId="14" fillId="8" borderId="7" xfId="0" applyFont="1" applyFill="1" applyBorder="1" applyAlignment="1">
      <alignment horizontal="center"/>
    </xf>
    <xf numFmtId="0" fontId="6" fillId="9" borderId="22" xfId="0" applyFont="1" applyFill="1" applyBorder="1" applyAlignment="1">
      <alignment horizontal="center"/>
    </xf>
    <xf numFmtId="0" fontId="12" fillId="8" borderId="0" xfId="0" applyFont="1" applyFill="1"/>
    <xf numFmtId="0" fontId="7" fillId="10" borderId="0" xfId="0" applyFont="1" applyFill="1" applyAlignment="1">
      <alignment horizontal="center"/>
    </xf>
    <xf numFmtId="0" fontId="4" fillId="8" borderId="13" xfId="0" applyFont="1" applyFill="1" applyBorder="1" applyAlignment="1">
      <alignment horizontal="center"/>
    </xf>
    <xf numFmtId="0" fontId="4" fillId="8" borderId="22" xfId="0" applyFont="1" applyFill="1" applyBorder="1" applyAlignment="1">
      <alignment horizontal="center"/>
    </xf>
    <xf numFmtId="0" fontId="4" fillId="8" borderId="4" xfId="0" applyFont="1" applyFill="1" applyBorder="1" applyAlignment="1">
      <alignment horizontal="center"/>
    </xf>
    <xf numFmtId="0" fontId="4" fillId="8" borderId="19" xfId="0" applyFont="1" applyFill="1" applyBorder="1" applyAlignment="1">
      <alignment horizontal="center"/>
    </xf>
    <xf numFmtId="0" fontId="4" fillId="8" borderId="25" xfId="0" applyFont="1" applyFill="1" applyBorder="1" applyAlignment="1">
      <alignment horizontal="center"/>
    </xf>
    <xf numFmtId="0" fontId="4" fillId="8" borderId="2" xfId="0" applyFont="1" applyFill="1" applyBorder="1" applyAlignment="1">
      <alignment horizontal="center"/>
    </xf>
    <xf numFmtId="0" fontId="6" fillId="9" borderId="2" xfId="0" applyFont="1" applyFill="1" applyBorder="1" applyAlignment="1">
      <alignment horizontal="center" vertical="center" wrapText="1"/>
    </xf>
    <xf numFmtId="0" fontId="10" fillId="3" borderId="0" xfId="0" applyFont="1" applyFill="1"/>
    <xf numFmtId="0" fontId="6" fillId="11" borderId="22" xfId="0" applyFont="1" applyFill="1" applyBorder="1" applyAlignment="1">
      <alignment horizontal="center"/>
    </xf>
    <xf numFmtId="0" fontId="6" fillId="11" borderId="19" xfId="0" applyFont="1" applyFill="1" applyBorder="1" applyAlignment="1">
      <alignment horizontal="center"/>
    </xf>
    <xf numFmtId="0" fontId="4" fillId="11" borderId="13" xfId="0" applyFont="1" applyFill="1" applyBorder="1" applyAlignment="1">
      <alignment horizontal="center"/>
    </xf>
    <xf numFmtId="0" fontId="6" fillId="11" borderId="30" xfId="0" applyFont="1" applyFill="1" applyBorder="1" applyAlignment="1">
      <alignment horizontal="center"/>
    </xf>
    <xf numFmtId="0" fontId="0" fillId="3" borderId="0" xfId="0" applyFill="1"/>
    <xf numFmtId="14" fontId="5" fillId="3" borderId="0" xfId="0" applyNumberFormat="1" applyFont="1" applyFill="1"/>
    <xf numFmtId="0" fontId="6" fillId="12" borderId="2" xfId="0" applyFont="1" applyFill="1" applyBorder="1" applyAlignment="1">
      <alignment horizontal="center" vertical="center" wrapText="1"/>
    </xf>
    <xf numFmtId="0" fontId="10" fillId="10" borderId="0" xfId="0" applyFont="1" applyFill="1"/>
    <xf numFmtId="0" fontId="10" fillId="10" borderId="0" xfId="0" applyFont="1" applyFill="1" applyAlignment="1">
      <alignment horizontal="center"/>
    </xf>
    <xf numFmtId="0" fontId="5" fillId="11" borderId="0" xfId="0" applyFont="1" applyFill="1"/>
    <xf numFmtId="0" fontId="17" fillId="9" borderId="0" xfId="0" applyFont="1" applyFill="1" applyAlignment="1">
      <alignment horizontal="center"/>
    </xf>
    <xf numFmtId="0" fontId="15" fillId="3" borderId="0" xfId="0" applyFont="1" applyFill="1" applyAlignment="1">
      <alignment horizontal="center"/>
    </xf>
    <xf numFmtId="0" fontId="12" fillId="3" borderId="28" xfId="0" applyFont="1" applyFill="1" applyBorder="1"/>
    <xf numFmtId="0" fontId="12" fillId="3" borderId="1" xfId="0" applyFont="1" applyFill="1" applyBorder="1"/>
    <xf numFmtId="0" fontId="4" fillId="3" borderId="0" xfId="0" applyFont="1" applyFill="1" applyAlignment="1">
      <alignment horizontal="left"/>
    </xf>
    <xf numFmtId="14" fontId="6" fillId="6" borderId="0" xfId="0" applyNumberFormat="1" applyFont="1" applyFill="1" applyAlignment="1">
      <alignment horizontal="center"/>
    </xf>
    <xf numFmtId="0" fontId="18" fillId="6" borderId="0" xfId="0" applyFont="1" applyFill="1" applyAlignment="1">
      <alignment horizontal="center"/>
    </xf>
    <xf numFmtId="0" fontId="5" fillId="10" borderId="0" xfId="0" applyFont="1" applyFill="1" applyAlignment="1">
      <alignment horizontal="center"/>
    </xf>
    <xf numFmtId="14" fontId="13" fillId="10" borderId="0" xfId="0" applyNumberFormat="1" applyFont="1" applyFill="1"/>
    <xf numFmtId="14" fontId="5" fillId="3" borderId="0" xfId="0" applyNumberFormat="1" applyFont="1" applyFill="1" applyAlignment="1">
      <alignment horizontal="center"/>
    </xf>
    <xf numFmtId="14" fontId="13" fillId="10" borderId="0" xfId="0" applyNumberFormat="1" applyFont="1" applyFill="1" applyAlignment="1">
      <alignment horizontal="center"/>
    </xf>
    <xf numFmtId="14" fontId="16" fillId="9" borderId="0" xfId="0" applyNumberFormat="1" applyFont="1" applyFill="1" applyAlignment="1">
      <alignment horizontal="center"/>
    </xf>
    <xf numFmtId="0" fontId="14" fillId="4" borderId="0" xfId="0" applyFont="1" applyFill="1" applyAlignment="1">
      <alignment horizontal="center"/>
    </xf>
    <xf numFmtId="0" fontId="14" fillId="13" borderId="0" xfId="0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0" fontId="6" fillId="4" borderId="0" xfId="0" applyFont="1" applyFill="1" applyAlignment="1">
      <alignment horizontal="center"/>
    </xf>
    <xf numFmtId="0" fontId="4" fillId="8" borderId="0" xfId="0" applyFont="1" applyFill="1" applyAlignment="1">
      <alignment horizontal="left"/>
    </xf>
    <xf numFmtId="0" fontId="4" fillId="11" borderId="0" xfId="0" applyFont="1" applyFill="1" applyAlignment="1">
      <alignment horizontal="left"/>
    </xf>
    <xf numFmtId="0" fontId="4" fillId="13" borderId="0" xfId="0" applyFont="1" applyFill="1" applyAlignment="1">
      <alignment horizontal="center"/>
    </xf>
    <xf numFmtId="0" fontId="6" fillId="13" borderId="22" xfId="0" applyFont="1" applyFill="1" applyBorder="1" applyAlignment="1">
      <alignment horizontal="center"/>
    </xf>
    <xf numFmtId="0" fontId="26" fillId="3" borderId="0" xfId="0" applyFont="1" applyFill="1"/>
    <xf numFmtId="0" fontId="12" fillId="0" borderId="0" xfId="0" applyFont="1" applyAlignment="1">
      <alignment horizontal="center" vertical="top"/>
    </xf>
    <xf numFmtId="0" fontId="12" fillId="0" borderId="0" xfId="0" applyFont="1" applyAlignment="1">
      <alignment horizontal="center" vertical="center"/>
    </xf>
    <xf numFmtId="0" fontId="16" fillId="3" borderId="0" xfId="0" applyFont="1" applyFill="1" applyAlignment="1">
      <alignment horizontal="center"/>
    </xf>
    <xf numFmtId="0" fontId="8" fillId="8" borderId="2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6" fillId="9" borderId="2" xfId="0" applyFont="1" applyFill="1" applyBorder="1" applyAlignment="1">
      <alignment horizontal="center"/>
    </xf>
    <xf numFmtId="0" fontId="6" fillId="9" borderId="28" xfId="0" applyFont="1" applyFill="1" applyBorder="1" applyAlignment="1">
      <alignment horizontal="center"/>
    </xf>
    <xf numFmtId="0" fontId="6" fillId="9" borderId="23" xfId="0" applyFont="1" applyFill="1" applyBorder="1" applyAlignment="1">
      <alignment horizontal="center"/>
    </xf>
    <xf numFmtId="14" fontId="6" fillId="9" borderId="28" xfId="0" applyNumberFormat="1" applyFont="1" applyFill="1" applyBorder="1" applyAlignment="1">
      <alignment horizontal="center"/>
    </xf>
    <xf numFmtId="0" fontId="25" fillId="3" borderId="0" xfId="0" applyFont="1" applyFill="1"/>
    <xf numFmtId="0" fontId="6" fillId="9" borderId="0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0" fontId="12" fillId="3" borderId="0" xfId="0" applyFont="1" applyFill="1" applyBorder="1" applyAlignment="1"/>
    <xf numFmtId="0" fontId="6" fillId="13" borderId="0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6" borderId="0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13" fillId="10" borderId="0" xfId="0" applyFont="1" applyFill="1" applyAlignment="1">
      <alignment horizontal="right"/>
    </xf>
    <xf numFmtId="0" fontId="12" fillId="3" borderId="0" xfId="0" applyFont="1" applyFill="1" applyAlignment="1"/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horizontal="center" wrapText="1"/>
    </xf>
    <xf numFmtId="0" fontId="27" fillId="0" borderId="0" xfId="0" applyFont="1" applyAlignment="1">
      <alignment horizontal="center"/>
    </xf>
    <xf numFmtId="0" fontId="15" fillId="0" borderId="0" xfId="0" applyFont="1" applyAlignment="1">
      <alignment horizontal="center" wrapText="1"/>
    </xf>
    <xf numFmtId="0" fontId="28" fillId="0" borderId="0" xfId="0" applyFont="1" applyAlignment="1">
      <alignment horizontal="center"/>
    </xf>
    <xf numFmtId="0" fontId="29" fillId="3" borderId="0" xfId="0" applyFont="1" applyFill="1"/>
    <xf numFmtId="0" fontId="30" fillId="0" borderId="0" xfId="0" applyFont="1" applyAlignment="1">
      <alignment horizontal="center"/>
    </xf>
    <xf numFmtId="14" fontId="16" fillId="7" borderId="0" xfId="0" applyNumberFormat="1" applyFont="1" applyFill="1" applyAlignment="1">
      <alignment horizontal="center"/>
    </xf>
    <xf numFmtId="0" fontId="12" fillId="3" borderId="0" xfId="0" applyFont="1" applyFill="1" applyAlignment="1"/>
    <xf numFmtId="0" fontId="12" fillId="3" borderId="28" xfId="0" applyFont="1" applyFill="1" applyBorder="1" applyAlignment="1"/>
    <xf numFmtId="0" fontId="20" fillId="10" borderId="0" xfId="0" applyFont="1" applyFill="1" applyAlignment="1"/>
    <xf numFmtId="0" fontId="13" fillId="10" borderId="0" xfId="0" applyFont="1" applyFill="1" applyAlignment="1">
      <alignment horizontal="center"/>
    </xf>
    <xf numFmtId="0" fontId="12" fillId="3" borderId="1" xfId="0" applyFont="1" applyFill="1" applyBorder="1" applyAlignment="1"/>
    <xf numFmtId="0" fontId="13" fillId="10" borderId="1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</cellXfs>
  <cellStyles count="4">
    <cellStyle name="Hyperlink 2" xfId="3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764"/>
  <sheetViews>
    <sheetView tabSelected="1" topLeftCell="A295" zoomScale="112" zoomScaleNormal="112" workbookViewId="0">
      <selection activeCell="V308" sqref="V308"/>
    </sheetView>
  </sheetViews>
  <sheetFormatPr defaultRowHeight="11.25"/>
  <cols>
    <col min="1" max="1" width="20.5703125" style="1" customWidth="1"/>
    <col min="2" max="2" width="7.85546875" style="1" customWidth="1"/>
    <col min="3" max="3" width="12.7109375" style="1" customWidth="1"/>
    <col min="4" max="4" width="9.85546875" style="1" customWidth="1"/>
    <col min="5" max="5" width="11.85546875" style="6" customWidth="1"/>
    <col min="6" max="6" width="10.7109375" style="6" customWidth="1"/>
    <col min="7" max="7" width="8.42578125" style="6" customWidth="1"/>
    <col min="8" max="8" width="9.85546875" style="7" customWidth="1"/>
    <col min="9" max="9" width="8.85546875" style="1" customWidth="1"/>
    <col min="10" max="10" width="10.28515625" style="1" customWidth="1"/>
    <col min="11" max="11" width="11.85546875" style="1" customWidth="1"/>
    <col min="12" max="12" width="0.85546875" style="1" hidden="1" customWidth="1"/>
    <col min="13" max="13" width="9.7109375" style="1" hidden="1" customWidth="1"/>
    <col min="14" max="14" width="14.42578125" style="1" customWidth="1"/>
    <col min="15" max="15" width="9.85546875" style="232" bestFit="1" customWidth="1"/>
    <col min="16" max="16383" width="9.140625" style="1"/>
    <col min="16384" max="16384" width="9.42578125" style="1" bestFit="1" customWidth="1"/>
  </cols>
  <sheetData>
    <row r="1" spans="1:18" s="201" customFormat="1" ht="19.5" customHeight="1">
      <c r="A1" s="198" t="s">
        <v>0</v>
      </c>
      <c r="B1" s="198"/>
      <c r="C1" s="198"/>
      <c r="D1" s="199" t="s">
        <v>1</v>
      </c>
      <c r="E1" s="198"/>
      <c r="F1" s="143"/>
      <c r="G1" s="143"/>
      <c r="H1" s="140"/>
      <c r="I1" s="143"/>
      <c r="J1" s="200"/>
      <c r="K1" s="144"/>
      <c r="L1" s="284"/>
      <c r="M1" s="284"/>
      <c r="N1" s="144"/>
      <c r="O1" s="5"/>
      <c r="P1" s="5"/>
      <c r="Q1" s="5"/>
      <c r="R1" s="5"/>
    </row>
    <row r="2" spans="1:18" ht="23.25" thickBot="1">
      <c r="A2" s="30" t="s">
        <v>2</v>
      </c>
      <c r="B2" s="4" t="s">
        <v>3</v>
      </c>
      <c r="C2" s="4" t="s">
        <v>4</v>
      </c>
      <c r="D2" s="174" t="s">
        <v>5</v>
      </c>
      <c r="E2" s="4" t="s">
        <v>6</v>
      </c>
      <c r="F2" s="149" t="s">
        <v>7</v>
      </c>
      <c r="G2" s="31" t="s">
        <v>8</v>
      </c>
      <c r="H2" s="149" t="s">
        <v>9</v>
      </c>
      <c r="I2" s="31" t="s">
        <v>10</v>
      </c>
      <c r="J2" s="149" t="s">
        <v>11</v>
      </c>
      <c r="K2" s="148" t="s">
        <v>12</v>
      </c>
      <c r="L2" s="139" t="s">
        <v>13</v>
      </c>
      <c r="M2" s="8"/>
      <c r="N2" s="286" t="s">
        <v>14</v>
      </c>
      <c r="O2" s="286"/>
      <c r="P2" s="32" t="s">
        <v>15</v>
      </c>
      <c r="Q2" s="9">
        <v>2015</v>
      </c>
      <c r="R2" s="3"/>
    </row>
    <row r="3" spans="1:18" ht="12" thickBot="1">
      <c r="A3" s="33" t="s">
        <v>16</v>
      </c>
      <c r="B3" s="34">
        <v>40</v>
      </c>
      <c r="C3" s="34" t="s">
        <v>17</v>
      </c>
      <c r="D3" s="175">
        <v>67.5</v>
      </c>
      <c r="E3" s="34">
        <f>D3*2.2</f>
        <v>148.5</v>
      </c>
      <c r="F3" s="150">
        <v>202.5</v>
      </c>
      <c r="G3" s="35">
        <f>F3*2.2</f>
        <v>445.50000000000006</v>
      </c>
      <c r="H3" s="150">
        <v>130</v>
      </c>
      <c r="I3" s="35">
        <f>H3*2.2</f>
        <v>286</v>
      </c>
      <c r="J3" s="150">
        <v>245</v>
      </c>
      <c r="K3" s="71">
        <f>J3*2.2</f>
        <v>539</v>
      </c>
      <c r="L3" s="139">
        <v>577.5</v>
      </c>
      <c r="M3" s="8"/>
      <c r="N3" s="287">
        <f>G3+I3+K3</f>
        <v>1270.5</v>
      </c>
      <c r="O3" s="287"/>
      <c r="P3" s="36" t="s">
        <v>18</v>
      </c>
      <c r="Q3" s="9">
        <v>2008</v>
      </c>
    </row>
    <row r="4" spans="1:18" ht="12" thickBot="1">
      <c r="A4" s="33" t="s">
        <v>19</v>
      </c>
      <c r="B4" s="34">
        <v>43</v>
      </c>
      <c r="C4" s="34" t="s">
        <v>17</v>
      </c>
      <c r="D4" s="175">
        <v>75</v>
      </c>
      <c r="E4" s="34">
        <f t="shared" ref="E4:E73" si="0">D4*2.2</f>
        <v>165</v>
      </c>
      <c r="F4" s="150">
        <v>122.5</v>
      </c>
      <c r="G4" s="35">
        <f t="shared" ref="G4:G73" si="1">F4*2.2</f>
        <v>269.5</v>
      </c>
      <c r="H4" s="150">
        <v>105</v>
      </c>
      <c r="I4" s="35">
        <f t="shared" ref="I4:I73" si="2">H4*2.2</f>
        <v>231.00000000000003</v>
      </c>
      <c r="J4" s="150">
        <v>150</v>
      </c>
      <c r="K4" s="71">
        <f t="shared" ref="K4:K73" si="3">J4*2.2</f>
        <v>330</v>
      </c>
      <c r="L4" s="139">
        <v>377.5</v>
      </c>
      <c r="M4" s="8"/>
      <c r="N4" s="287">
        <f t="shared" ref="N4:N73" si="4">G4+I4+K4</f>
        <v>830.5</v>
      </c>
      <c r="O4" s="287"/>
      <c r="P4" s="36" t="s">
        <v>18</v>
      </c>
      <c r="Q4" s="9">
        <v>2019</v>
      </c>
    </row>
    <row r="5" spans="1:18" ht="12" thickBot="1">
      <c r="A5" s="33" t="s">
        <v>20</v>
      </c>
      <c r="B5" s="34">
        <v>41</v>
      </c>
      <c r="C5" s="34" t="s">
        <v>17</v>
      </c>
      <c r="D5" s="175">
        <v>82.5</v>
      </c>
      <c r="E5" s="34">
        <f t="shared" si="0"/>
        <v>181.50000000000003</v>
      </c>
      <c r="F5" s="150">
        <v>240</v>
      </c>
      <c r="G5" s="35">
        <f t="shared" si="1"/>
        <v>528</v>
      </c>
      <c r="H5" s="150">
        <v>155</v>
      </c>
      <c r="I5" s="35">
        <f t="shared" si="2"/>
        <v>341</v>
      </c>
      <c r="J5" s="150">
        <v>250</v>
      </c>
      <c r="K5" s="71">
        <f t="shared" si="3"/>
        <v>550</v>
      </c>
      <c r="L5" s="139">
        <v>645</v>
      </c>
      <c r="M5" s="8"/>
      <c r="N5" s="287">
        <f t="shared" si="4"/>
        <v>1419</v>
      </c>
      <c r="O5" s="287"/>
      <c r="P5" s="36" t="s">
        <v>18</v>
      </c>
      <c r="Q5" s="9">
        <v>2015</v>
      </c>
    </row>
    <row r="6" spans="1:18" ht="12" thickBot="1">
      <c r="A6" s="37" t="s">
        <v>21</v>
      </c>
      <c r="B6" s="38">
        <v>40</v>
      </c>
      <c r="C6" s="38" t="s">
        <v>17</v>
      </c>
      <c r="D6" s="176">
        <v>90</v>
      </c>
      <c r="E6" s="34">
        <f t="shared" si="0"/>
        <v>198.00000000000003</v>
      </c>
      <c r="F6" s="151">
        <v>280</v>
      </c>
      <c r="G6" s="35">
        <f t="shared" si="1"/>
        <v>616</v>
      </c>
      <c r="H6" s="151">
        <v>140</v>
      </c>
      <c r="I6" s="35">
        <f t="shared" si="2"/>
        <v>308</v>
      </c>
      <c r="J6" s="151">
        <v>305</v>
      </c>
      <c r="K6" s="71">
        <f t="shared" si="3"/>
        <v>671</v>
      </c>
      <c r="L6" s="139">
        <v>725</v>
      </c>
      <c r="M6" s="8"/>
      <c r="N6" s="287">
        <f t="shared" si="4"/>
        <v>1595</v>
      </c>
      <c r="O6" s="287"/>
      <c r="P6" s="39" t="s">
        <v>22</v>
      </c>
      <c r="Q6" s="9">
        <v>2015</v>
      </c>
    </row>
    <row r="7" spans="1:18" ht="12" thickBot="1">
      <c r="A7" s="40" t="s">
        <v>23</v>
      </c>
      <c r="B7" s="41">
        <v>43</v>
      </c>
      <c r="C7" s="41" t="s">
        <v>17</v>
      </c>
      <c r="D7" s="177">
        <v>100</v>
      </c>
      <c r="E7" s="34">
        <f t="shared" si="0"/>
        <v>220.00000000000003</v>
      </c>
      <c r="F7" s="152">
        <v>260</v>
      </c>
      <c r="G7" s="35">
        <f t="shared" si="1"/>
        <v>572</v>
      </c>
      <c r="H7" s="152">
        <v>167.5</v>
      </c>
      <c r="I7" s="35">
        <f t="shared" si="2"/>
        <v>368.50000000000006</v>
      </c>
      <c r="J7" s="152">
        <v>292.5</v>
      </c>
      <c r="K7" s="71">
        <f t="shared" si="3"/>
        <v>643.5</v>
      </c>
      <c r="L7" s="139">
        <v>720</v>
      </c>
      <c r="M7" s="8"/>
      <c r="N7" s="287">
        <f t="shared" si="4"/>
        <v>1584</v>
      </c>
      <c r="O7" s="287"/>
      <c r="P7" s="42" t="s">
        <v>18</v>
      </c>
      <c r="Q7" s="9">
        <v>2014</v>
      </c>
    </row>
    <row r="8" spans="1:18" ht="12" thickBot="1">
      <c r="A8" s="43" t="s">
        <v>24</v>
      </c>
      <c r="B8" s="44">
        <v>44</v>
      </c>
      <c r="C8" s="44" t="s">
        <v>17</v>
      </c>
      <c r="D8" s="178">
        <v>110</v>
      </c>
      <c r="E8" s="34">
        <f t="shared" si="0"/>
        <v>242.00000000000003</v>
      </c>
      <c r="F8" s="153">
        <v>252.5</v>
      </c>
      <c r="G8" s="35">
        <v>615</v>
      </c>
      <c r="H8" s="153">
        <v>195</v>
      </c>
      <c r="I8" s="35">
        <v>340</v>
      </c>
      <c r="J8" s="153">
        <v>257.5</v>
      </c>
      <c r="K8" s="71">
        <v>675</v>
      </c>
      <c r="L8" s="139">
        <v>705</v>
      </c>
      <c r="M8" s="8"/>
      <c r="N8" s="287">
        <f t="shared" si="4"/>
        <v>1630</v>
      </c>
      <c r="O8" s="287"/>
      <c r="P8" s="45" t="s">
        <v>18</v>
      </c>
      <c r="Q8" s="15">
        <v>45632</v>
      </c>
    </row>
    <row r="9" spans="1:18" ht="12" thickBot="1">
      <c r="A9" s="43" t="s">
        <v>25</v>
      </c>
      <c r="B9" s="44">
        <v>41</v>
      </c>
      <c r="C9" s="44" t="s">
        <v>17</v>
      </c>
      <c r="D9" s="178"/>
      <c r="E9" s="34">
        <v>259</v>
      </c>
      <c r="F9" s="153"/>
      <c r="G9" s="35">
        <v>875</v>
      </c>
      <c r="H9" s="153"/>
      <c r="I9" s="35">
        <v>725</v>
      </c>
      <c r="J9" s="153"/>
      <c r="K9" s="71">
        <v>675</v>
      </c>
      <c r="L9" s="139"/>
      <c r="M9" s="8"/>
      <c r="N9" s="287">
        <f t="shared" ref="N9" si="5">G9+I9+K9</f>
        <v>2275</v>
      </c>
      <c r="O9" s="287"/>
      <c r="P9" s="45" t="s">
        <v>18</v>
      </c>
      <c r="Q9" s="15">
        <v>45059</v>
      </c>
    </row>
    <row r="10" spans="1:18" ht="12" thickBot="1">
      <c r="A10" s="43" t="s">
        <v>26</v>
      </c>
      <c r="B10" s="44">
        <v>40</v>
      </c>
      <c r="C10" s="44" t="s">
        <v>17</v>
      </c>
      <c r="D10" s="178">
        <v>125</v>
      </c>
      <c r="E10" s="34">
        <f t="shared" si="0"/>
        <v>275</v>
      </c>
      <c r="F10" s="153">
        <v>335</v>
      </c>
      <c r="G10" s="35">
        <f t="shared" si="1"/>
        <v>737.00000000000011</v>
      </c>
      <c r="H10" s="153">
        <v>200</v>
      </c>
      <c r="I10" s="35">
        <f t="shared" si="2"/>
        <v>440.00000000000006</v>
      </c>
      <c r="J10" s="153">
        <v>337.5</v>
      </c>
      <c r="K10" s="71">
        <f t="shared" si="3"/>
        <v>742.50000000000011</v>
      </c>
      <c r="L10" s="139">
        <v>872.5</v>
      </c>
      <c r="M10" s="8"/>
      <c r="N10" s="287">
        <f t="shared" si="4"/>
        <v>1919.5000000000005</v>
      </c>
      <c r="O10" s="287"/>
      <c r="P10" s="45" t="s">
        <v>27</v>
      </c>
      <c r="Q10" s="9">
        <v>2015</v>
      </c>
    </row>
    <row r="11" spans="1:18" ht="12" thickBot="1">
      <c r="A11" s="43" t="s">
        <v>28</v>
      </c>
      <c r="B11" s="44">
        <v>44</v>
      </c>
      <c r="C11" s="44" t="s">
        <v>17</v>
      </c>
      <c r="D11" s="178">
        <v>140</v>
      </c>
      <c r="E11" s="34">
        <f t="shared" si="0"/>
        <v>308</v>
      </c>
      <c r="F11" s="153">
        <v>302.5</v>
      </c>
      <c r="G11" s="35">
        <v>725</v>
      </c>
      <c r="H11" s="153">
        <v>212.5</v>
      </c>
      <c r="I11" s="35">
        <v>460</v>
      </c>
      <c r="J11" s="153">
        <v>285</v>
      </c>
      <c r="K11" s="71">
        <v>670</v>
      </c>
      <c r="L11" s="139">
        <v>800</v>
      </c>
      <c r="M11" s="8"/>
      <c r="N11" s="287">
        <f t="shared" si="4"/>
        <v>1855</v>
      </c>
      <c r="O11" s="287"/>
      <c r="P11" s="45" t="s">
        <v>18</v>
      </c>
      <c r="Q11" s="15">
        <v>45262</v>
      </c>
    </row>
    <row r="12" spans="1:18" ht="12" thickBot="1">
      <c r="A12" s="43" t="s">
        <v>29</v>
      </c>
      <c r="B12" s="44">
        <v>42</v>
      </c>
      <c r="C12" s="44" t="s">
        <v>17</v>
      </c>
      <c r="D12" s="178" t="s">
        <v>30</v>
      </c>
      <c r="E12" s="34" t="s">
        <v>30</v>
      </c>
      <c r="F12" s="153">
        <v>315</v>
      </c>
      <c r="G12" s="35">
        <f t="shared" si="1"/>
        <v>693</v>
      </c>
      <c r="H12" s="153">
        <v>210</v>
      </c>
      <c r="I12" s="35">
        <f t="shared" si="2"/>
        <v>462.00000000000006</v>
      </c>
      <c r="J12" s="153">
        <v>340</v>
      </c>
      <c r="K12" s="71">
        <f t="shared" si="3"/>
        <v>748.00000000000011</v>
      </c>
      <c r="L12" s="139">
        <v>865</v>
      </c>
      <c r="M12" s="8"/>
      <c r="N12" s="287">
        <f t="shared" si="4"/>
        <v>1903</v>
      </c>
      <c r="O12" s="287"/>
      <c r="P12" s="45" t="s">
        <v>31</v>
      </c>
      <c r="Q12" s="9">
        <v>2015</v>
      </c>
    </row>
    <row r="13" spans="1:18" ht="12" thickBot="1">
      <c r="A13" s="43" t="s">
        <v>32</v>
      </c>
      <c r="B13" s="44">
        <v>42</v>
      </c>
      <c r="C13" s="44" t="s">
        <v>33</v>
      </c>
      <c r="D13" s="178">
        <v>75</v>
      </c>
      <c r="E13" s="34">
        <f t="shared" si="0"/>
        <v>165</v>
      </c>
      <c r="F13" s="153">
        <v>250</v>
      </c>
      <c r="G13" s="35">
        <f t="shared" si="1"/>
        <v>550</v>
      </c>
      <c r="H13" s="153">
        <v>155</v>
      </c>
      <c r="I13" s="35">
        <f t="shared" si="2"/>
        <v>341</v>
      </c>
      <c r="J13" s="153">
        <v>215</v>
      </c>
      <c r="K13" s="71">
        <f t="shared" si="3"/>
        <v>473.00000000000006</v>
      </c>
      <c r="L13" s="139">
        <v>620</v>
      </c>
      <c r="M13" s="8"/>
      <c r="N13" s="287">
        <f t="shared" si="4"/>
        <v>1364</v>
      </c>
      <c r="O13" s="287"/>
      <c r="P13" s="45" t="s">
        <v>18</v>
      </c>
      <c r="Q13" s="15">
        <v>43729</v>
      </c>
    </row>
    <row r="14" spans="1:18" ht="12" thickBot="1">
      <c r="A14" s="37" t="s">
        <v>34</v>
      </c>
      <c r="B14" s="38">
        <v>49</v>
      </c>
      <c r="C14" s="38" t="s">
        <v>33</v>
      </c>
      <c r="D14" s="176">
        <v>82.5</v>
      </c>
      <c r="E14" s="34">
        <f t="shared" si="0"/>
        <v>181.50000000000003</v>
      </c>
      <c r="F14" s="151">
        <v>247.5</v>
      </c>
      <c r="G14" s="35">
        <f t="shared" si="1"/>
        <v>544.5</v>
      </c>
      <c r="H14" s="151">
        <v>155</v>
      </c>
      <c r="I14" s="35">
        <f t="shared" si="2"/>
        <v>341</v>
      </c>
      <c r="J14" s="151">
        <v>212.5</v>
      </c>
      <c r="K14" s="71">
        <f t="shared" si="3"/>
        <v>467.50000000000006</v>
      </c>
      <c r="L14" s="139">
        <v>615</v>
      </c>
      <c r="M14" s="8"/>
      <c r="N14" s="287">
        <f t="shared" si="4"/>
        <v>1353</v>
      </c>
      <c r="O14" s="287"/>
      <c r="P14" s="39" t="s">
        <v>18</v>
      </c>
      <c r="Q14" s="9">
        <v>2019</v>
      </c>
    </row>
    <row r="15" spans="1:18" ht="12" thickBot="1">
      <c r="A15" s="37" t="s">
        <v>35</v>
      </c>
      <c r="B15" s="38">
        <v>48</v>
      </c>
      <c r="C15" s="38" t="s">
        <v>33</v>
      </c>
      <c r="D15" s="176">
        <v>90</v>
      </c>
      <c r="E15" s="34">
        <f t="shared" si="0"/>
        <v>198.00000000000003</v>
      </c>
      <c r="F15" s="151">
        <v>230</v>
      </c>
      <c r="G15" s="35">
        <f t="shared" si="1"/>
        <v>506.00000000000006</v>
      </c>
      <c r="H15" s="151">
        <v>182.5</v>
      </c>
      <c r="I15" s="35">
        <f t="shared" si="2"/>
        <v>401.50000000000006</v>
      </c>
      <c r="J15" s="151">
        <v>262.5</v>
      </c>
      <c r="K15" s="71">
        <f t="shared" si="3"/>
        <v>577.5</v>
      </c>
      <c r="L15" s="139">
        <v>675</v>
      </c>
      <c r="M15" s="8"/>
      <c r="N15" s="287">
        <f t="shared" si="4"/>
        <v>1485</v>
      </c>
      <c r="O15" s="287"/>
      <c r="P15" s="39" t="s">
        <v>18</v>
      </c>
      <c r="Q15" s="9">
        <v>2013</v>
      </c>
    </row>
    <row r="16" spans="1:18" ht="12" thickBot="1">
      <c r="A16" s="37" t="s">
        <v>23</v>
      </c>
      <c r="B16" s="38">
        <v>46</v>
      </c>
      <c r="C16" s="38" t="s">
        <v>33</v>
      </c>
      <c r="D16" s="176">
        <v>100</v>
      </c>
      <c r="E16" s="34">
        <f t="shared" si="0"/>
        <v>220.00000000000003</v>
      </c>
      <c r="F16" s="151">
        <v>265</v>
      </c>
      <c r="G16" s="35">
        <f t="shared" si="1"/>
        <v>583</v>
      </c>
      <c r="H16" s="151">
        <v>175</v>
      </c>
      <c r="I16" s="35">
        <f t="shared" si="2"/>
        <v>385.00000000000006</v>
      </c>
      <c r="J16" s="151">
        <v>310</v>
      </c>
      <c r="K16" s="71">
        <f t="shared" si="3"/>
        <v>682</v>
      </c>
      <c r="L16" s="139">
        <v>750</v>
      </c>
      <c r="M16" s="8"/>
      <c r="N16" s="287">
        <f t="shared" si="4"/>
        <v>1650</v>
      </c>
      <c r="O16" s="287"/>
      <c r="P16" s="39" t="s">
        <v>18</v>
      </c>
      <c r="Q16" s="9">
        <v>2015</v>
      </c>
    </row>
    <row r="17" spans="1:17" ht="12" thickBot="1">
      <c r="A17" s="43" t="s">
        <v>36</v>
      </c>
      <c r="B17" s="44">
        <v>46</v>
      </c>
      <c r="C17" s="44" t="s">
        <v>33</v>
      </c>
      <c r="D17" s="178">
        <v>110</v>
      </c>
      <c r="E17" s="34">
        <f t="shared" si="0"/>
        <v>242.00000000000003</v>
      </c>
      <c r="F17" s="153">
        <v>312.5</v>
      </c>
      <c r="G17" s="35">
        <f t="shared" si="1"/>
        <v>687.5</v>
      </c>
      <c r="H17" s="153">
        <v>227.5</v>
      </c>
      <c r="I17" s="35">
        <f t="shared" si="2"/>
        <v>500.50000000000006</v>
      </c>
      <c r="J17" s="153">
        <v>280</v>
      </c>
      <c r="K17" s="71">
        <f t="shared" si="3"/>
        <v>616</v>
      </c>
      <c r="L17" s="139">
        <v>820</v>
      </c>
      <c r="M17" s="8"/>
      <c r="N17" s="287">
        <f t="shared" si="4"/>
        <v>1804</v>
      </c>
      <c r="O17" s="287"/>
      <c r="P17" s="45" t="s">
        <v>18</v>
      </c>
      <c r="Q17" s="9">
        <v>2015</v>
      </c>
    </row>
    <row r="18" spans="1:17" ht="12" thickBot="1">
      <c r="A18" s="43" t="s">
        <v>37</v>
      </c>
      <c r="B18" s="44">
        <v>47</v>
      </c>
      <c r="C18" s="44" t="s">
        <v>33</v>
      </c>
      <c r="D18" s="178">
        <v>117.5</v>
      </c>
      <c r="E18" s="34">
        <v>259</v>
      </c>
      <c r="F18" s="153">
        <v>272.5</v>
      </c>
      <c r="G18" s="35">
        <f t="shared" si="1"/>
        <v>599.5</v>
      </c>
      <c r="H18" s="153">
        <v>185</v>
      </c>
      <c r="I18" s="35">
        <f t="shared" si="2"/>
        <v>407.00000000000006</v>
      </c>
      <c r="J18" s="153">
        <v>247.5</v>
      </c>
      <c r="K18" s="71">
        <f t="shared" si="3"/>
        <v>544.5</v>
      </c>
      <c r="L18" s="139">
        <v>705</v>
      </c>
      <c r="M18" s="8"/>
      <c r="N18" s="287">
        <f t="shared" si="4"/>
        <v>1551</v>
      </c>
      <c r="O18" s="287"/>
      <c r="P18" s="45" t="s">
        <v>18</v>
      </c>
      <c r="Q18" s="15">
        <v>43729</v>
      </c>
    </row>
    <row r="19" spans="1:17" ht="12" thickBot="1">
      <c r="A19" s="43" t="s">
        <v>38</v>
      </c>
      <c r="B19" s="44">
        <v>45</v>
      </c>
      <c r="C19" s="44" t="s">
        <v>33</v>
      </c>
      <c r="D19" s="178">
        <v>125</v>
      </c>
      <c r="E19" s="34">
        <f t="shared" si="0"/>
        <v>275</v>
      </c>
      <c r="F19" s="153">
        <v>260</v>
      </c>
      <c r="G19" s="35">
        <f t="shared" si="1"/>
        <v>572</v>
      </c>
      <c r="H19" s="153">
        <v>177.2</v>
      </c>
      <c r="I19" s="35">
        <f t="shared" si="2"/>
        <v>389.84000000000003</v>
      </c>
      <c r="J19" s="153">
        <v>310</v>
      </c>
      <c r="K19" s="71">
        <f t="shared" si="3"/>
        <v>682</v>
      </c>
      <c r="L19" s="139">
        <v>747.2</v>
      </c>
      <c r="M19" s="8"/>
      <c r="N19" s="287">
        <f t="shared" si="4"/>
        <v>1643.8400000000001</v>
      </c>
      <c r="O19" s="287"/>
      <c r="P19" s="45" t="s">
        <v>18</v>
      </c>
      <c r="Q19" s="9">
        <v>2010</v>
      </c>
    </row>
    <row r="20" spans="1:17" ht="12" thickBot="1">
      <c r="A20" s="43" t="s">
        <v>39</v>
      </c>
      <c r="B20" s="44">
        <v>48</v>
      </c>
      <c r="C20" s="44" t="s">
        <v>33</v>
      </c>
      <c r="D20" s="178">
        <v>140</v>
      </c>
      <c r="E20" s="34">
        <f t="shared" si="0"/>
        <v>308</v>
      </c>
      <c r="F20" s="153">
        <v>330</v>
      </c>
      <c r="G20" s="35">
        <v>710</v>
      </c>
      <c r="H20" s="153">
        <v>170</v>
      </c>
      <c r="I20" s="35">
        <v>450</v>
      </c>
      <c r="J20" s="153">
        <v>305</v>
      </c>
      <c r="K20" s="71">
        <v>700</v>
      </c>
      <c r="L20" s="139">
        <v>805</v>
      </c>
      <c r="M20" s="8"/>
      <c r="N20" s="287">
        <f t="shared" si="4"/>
        <v>1860</v>
      </c>
      <c r="O20" s="287"/>
      <c r="P20" s="45" t="s">
        <v>18</v>
      </c>
      <c r="Q20" s="15">
        <v>45263</v>
      </c>
    </row>
    <row r="21" spans="1:17" ht="12" thickBot="1">
      <c r="A21" s="37" t="s">
        <v>40</v>
      </c>
      <c r="B21" s="38">
        <v>54</v>
      </c>
      <c r="C21" s="38" t="s">
        <v>41</v>
      </c>
      <c r="D21" s="176">
        <v>75</v>
      </c>
      <c r="E21" s="34">
        <f t="shared" si="0"/>
        <v>165</v>
      </c>
      <c r="F21" s="151">
        <v>232.5</v>
      </c>
      <c r="G21" s="35">
        <f t="shared" si="1"/>
        <v>511.50000000000006</v>
      </c>
      <c r="H21" s="151">
        <v>147.5</v>
      </c>
      <c r="I21" s="35">
        <f t="shared" si="2"/>
        <v>324.5</v>
      </c>
      <c r="J21" s="151">
        <v>260</v>
      </c>
      <c r="K21" s="71">
        <f t="shared" si="3"/>
        <v>572</v>
      </c>
      <c r="L21" s="139">
        <v>640</v>
      </c>
      <c r="M21" s="8"/>
      <c r="N21" s="287">
        <f t="shared" si="4"/>
        <v>1408</v>
      </c>
      <c r="O21" s="287"/>
      <c r="P21" s="39" t="s">
        <v>18</v>
      </c>
      <c r="Q21" s="15">
        <v>43729</v>
      </c>
    </row>
    <row r="22" spans="1:17" ht="12" thickBot="1">
      <c r="A22" s="37" t="s">
        <v>42</v>
      </c>
      <c r="B22" s="38">
        <v>53</v>
      </c>
      <c r="C22" s="38" t="s">
        <v>41</v>
      </c>
      <c r="D22" s="176">
        <v>82.5</v>
      </c>
      <c r="E22" s="34">
        <f t="shared" si="0"/>
        <v>181.50000000000003</v>
      </c>
      <c r="F22" s="151">
        <v>260</v>
      </c>
      <c r="G22" s="35">
        <f t="shared" si="1"/>
        <v>572</v>
      </c>
      <c r="H22" s="151">
        <v>140</v>
      </c>
      <c r="I22" s="35">
        <f t="shared" si="2"/>
        <v>308</v>
      </c>
      <c r="J22" s="151">
        <v>276</v>
      </c>
      <c r="K22" s="71">
        <f t="shared" si="3"/>
        <v>607.20000000000005</v>
      </c>
      <c r="L22" s="139">
        <v>676</v>
      </c>
      <c r="M22" s="8"/>
      <c r="N22" s="287">
        <f t="shared" si="4"/>
        <v>1487.2</v>
      </c>
      <c r="O22" s="287"/>
      <c r="P22" s="39" t="s">
        <v>43</v>
      </c>
      <c r="Q22" s="9">
        <v>2015</v>
      </c>
    </row>
    <row r="23" spans="1:17" ht="12" thickBot="1">
      <c r="A23" s="37" t="s">
        <v>44</v>
      </c>
      <c r="B23" s="38">
        <v>54</v>
      </c>
      <c r="C23" s="38" t="s">
        <v>41</v>
      </c>
      <c r="D23" s="176">
        <v>90</v>
      </c>
      <c r="E23" s="34">
        <f t="shared" si="0"/>
        <v>198.00000000000003</v>
      </c>
      <c r="F23" s="151">
        <v>227.5</v>
      </c>
      <c r="G23" s="35">
        <f t="shared" si="1"/>
        <v>500.50000000000006</v>
      </c>
      <c r="H23" s="151">
        <v>182.5</v>
      </c>
      <c r="I23" s="35">
        <f t="shared" si="2"/>
        <v>401.50000000000006</v>
      </c>
      <c r="J23" s="151">
        <v>250</v>
      </c>
      <c r="K23" s="71">
        <f t="shared" si="3"/>
        <v>550</v>
      </c>
      <c r="L23" s="139">
        <v>660</v>
      </c>
      <c r="M23" s="8"/>
      <c r="N23" s="287">
        <f t="shared" si="4"/>
        <v>1452</v>
      </c>
      <c r="O23" s="287"/>
      <c r="P23" s="39" t="s">
        <v>18</v>
      </c>
      <c r="Q23" s="9">
        <v>2017</v>
      </c>
    </row>
    <row r="24" spans="1:17" ht="12" thickBot="1">
      <c r="A24" s="37" t="s">
        <v>38</v>
      </c>
      <c r="B24" s="38">
        <v>54</v>
      </c>
      <c r="C24" s="38" t="s">
        <v>41</v>
      </c>
      <c r="D24" s="176">
        <v>100</v>
      </c>
      <c r="E24" s="34">
        <f t="shared" si="0"/>
        <v>220.00000000000003</v>
      </c>
      <c r="F24" s="151">
        <v>247.5</v>
      </c>
      <c r="G24" s="35">
        <f t="shared" si="1"/>
        <v>544.5</v>
      </c>
      <c r="H24" s="151">
        <v>145</v>
      </c>
      <c r="I24" s="35">
        <f t="shared" si="2"/>
        <v>319</v>
      </c>
      <c r="J24" s="151">
        <v>315</v>
      </c>
      <c r="K24" s="71">
        <f t="shared" si="3"/>
        <v>693</v>
      </c>
      <c r="L24" s="139">
        <v>707.5</v>
      </c>
      <c r="M24" s="8"/>
      <c r="N24" s="287">
        <f t="shared" si="4"/>
        <v>1556.5</v>
      </c>
      <c r="O24" s="287"/>
      <c r="P24" s="39" t="s">
        <v>18</v>
      </c>
      <c r="Q24" s="9">
        <v>2014</v>
      </c>
    </row>
    <row r="25" spans="1:17" ht="12" thickBot="1">
      <c r="A25" s="43" t="s">
        <v>45</v>
      </c>
      <c r="B25" s="44">
        <v>51</v>
      </c>
      <c r="C25" s="44" t="s">
        <v>41</v>
      </c>
      <c r="D25" s="178">
        <v>110</v>
      </c>
      <c r="E25" s="34">
        <f t="shared" si="0"/>
        <v>242.00000000000003</v>
      </c>
      <c r="F25" s="153">
        <v>277.5</v>
      </c>
      <c r="G25" s="35">
        <f t="shared" si="1"/>
        <v>610.5</v>
      </c>
      <c r="H25" s="153">
        <v>217.5</v>
      </c>
      <c r="I25" s="35">
        <f t="shared" si="2"/>
        <v>478.50000000000006</v>
      </c>
      <c r="J25" s="153">
        <v>280</v>
      </c>
      <c r="K25" s="71">
        <f t="shared" si="3"/>
        <v>616</v>
      </c>
      <c r="L25" s="139">
        <v>775</v>
      </c>
      <c r="M25" s="8"/>
      <c r="N25" s="287">
        <f t="shared" si="4"/>
        <v>1705</v>
      </c>
      <c r="O25" s="287"/>
      <c r="P25" s="45" t="s">
        <v>18</v>
      </c>
      <c r="Q25" s="9">
        <v>2016</v>
      </c>
    </row>
    <row r="26" spans="1:17" ht="12" thickBot="1">
      <c r="A26" s="46" t="s">
        <v>46</v>
      </c>
      <c r="B26" s="47">
        <v>51</v>
      </c>
      <c r="C26" s="47" t="s">
        <v>47</v>
      </c>
      <c r="D26" s="179"/>
      <c r="E26" s="34">
        <v>259</v>
      </c>
      <c r="F26" s="154"/>
      <c r="G26" s="35">
        <v>525</v>
      </c>
      <c r="H26" s="154"/>
      <c r="I26" s="35">
        <v>350</v>
      </c>
      <c r="J26" s="154"/>
      <c r="K26" s="71">
        <v>500</v>
      </c>
      <c r="L26" s="139"/>
      <c r="M26" s="8"/>
      <c r="N26" s="276">
        <v>1375</v>
      </c>
      <c r="O26" s="276"/>
      <c r="P26" s="48" t="s">
        <v>18</v>
      </c>
      <c r="Q26" s="15">
        <v>45264</v>
      </c>
    </row>
    <row r="27" spans="1:17" ht="12" thickBot="1">
      <c r="A27" s="46" t="s">
        <v>48</v>
      </c>
      <c r="B27" s="47">
        <v>50</v>
      </c>
      <c r="C27" s="47" t="s">
        <v>41</v>
      </c>
      <c r="D27" s="179">
        <v>125</v>
      </c>
      <c r="E27" s="34">
        <f t="shared" si="0"/>
        <v>275</v>
      </c>
      <c r="F27" s="154">
        <v>320</v>
      </c>
      <c r="G27" s="35">
        <f t="shared" si="1"/>
        <v>704</v>
      </c>
      <c r="H27" s="154">
        <v>242.5</v>
      </c>
      <c r="I27" s="35">
        <f t="shared" si="2"/>
        <v>533.5</v>
      </c>
      <c r="J27" s="154">
        <v>335</v>
      </c>
      <c r="K27" s="71">
        <f t="shared" si="3"/>
        <v>737.00000000000011</v>
      </c>
      <c r="L27" s="139">
        <v>897.5</v>
      </c>
      <c r="M27" s="8"/>
      <c r="N27" s="287">
        <f t="shared" si="4"/>
        <v>1974.5</v>
      </c>
      <c r="O27" s="287"/>
      <c r="P27" s="48" t="s">
        <v>18</v>
      </c>
      <c r="Q27" s="9">
        <v>2016</v>
      </c>
    </row>
    <row r="28" spans="1:17" ht="12" thickBot="1">
      <c r="A28" s="49" t="s">
        <v>39</v>
      </c>
      <c r="B28" s="50">
        <v>50</v>
      </c>
      <c r="C28" s="50" t="s">
        <v>41</v>
      </c>
      <c r="D28" s="180">
        <v>140</v>
      </c>
      <c r="E28" s="34">
        <f t="shared" si="0"/>
        <v>308</v>
      </c>
      <c r="F28" s="155">
        <v>327.5</v>
      </c>
      <c r="G28" s="35">
        <v>750</v>
      </c>
      <c r="H28" s="155">
        <v>220</v>
      </c>
      <c r="I28" s="35">
        <v>465</v>
      </c>
      <c r="J28" s="155">
        <v>280</v>
      </c>
      <c r="K28" s="71">
        <v>750</v>
      </c>
      <c r="L28" s="139">
        <v>827.5</v>
      </c>
      <c r="M28" s="8"/>
      <c r="N28" s="287">
        <f t="shared" si="4"/>
        <v>1965</v>
      </c>
      <c r="O28" s="287"/>
      <c r="P28" s="51" t="s">
        <v>18</v>
      </c>
      <c r="Q28" s="15">
        <v>45968</v>
      </c>
    </row>
    <row r="29" spans="1:17" ht="12" thickBot="1">
      <c r="A29" s="40" t="s">
        <v>49</v>
      </c>
      <c r="B29" s="41">
        <v>56</v>
      </c>
      <c r="C29" s="41" t="s">
        <v>50</v>
      </c>
      <c r="D29" s="177">
        <v>75</v>
      </c>
      <c r="E29" s="34">
        <f t="shared" si="0"/>
        <v>165</v>
      </c>
      <c r="F29" s="152">
        <v>170</v>
      </c>
      <c r="G29" s="35">
        <f t="shared" si="1"/>
        <v>374.00000000000006</v>
      </c>
      <c r="H29" s="152">
        <v>100</v>
      </c>
      <c r="I29" s="35">
        <f t="shared" si="2"/>
        <v>220.00000000000003</v>
      </c>
      <c r="J29" s="152">
        <v>230</v>
      </c>
      <c r="K29" s="71">
        <f t="shared" si="3"/>
        <v>506.00000000000006</v>
      </c>
      <c r="L29" s="139">
        <v>500</v>
      </c>
      <c r="M29" s="8"/>
      <c r="N29" s="287">
        <f t="shared" si="4"/>
        <v>1100.0000000000002</v>
      </c>
      <c r="O29" s="287"/>
      <c r="P29" s="42" t="s">
        <v>51</v>
      </c>
      <c r="Q29" s="9">
        <v>2015</v>
      </c>
    </row>
    <row r="30" spans="1:17">
      <c r="A30" s="52" t="s">
        <v>52</v>
      </c>
      <c r="B30" s="53">
        <v>56</v>
      </c>
      <c r="C30" s="53" t="s">
        <v>50</v>
      </c>
      <c r="D30" s="181">
        <v>82.5</v>
      </c>
      <c r="E30" s="34">
        <f t="shared" si="0"/>
        <v>181.50000000000003</v>
      </c>
      <c r="F30" s="156">
        <v>182.5</v>
      </c>
      <c r="G30" s="35">
        <f t="shared" si="1"/>
        <v>401.50000000000006</v>
      </c>
      <c r="H30" s="156">
        <v>132.5</v>
      </c>
      <c r="I30" s="35">
        <f t="shared" si="2"/>
        <v>291.5</v>
      </c>
      <c r="J30" s="156">
        <v>200</v>
      </c>
      <c r="K30" s="71">
        <f t="shared" si="3"/>
        <v>440.00000000000006</v>
      </c>
      <c r="L30" s="139">
        <v>515</v>
      </c>
      <c r="M30" s="8"/>
      <c r="N30" s="287">
        <f t="shared" si="4"/>
        <v>1133</v>
      </c>
      <c r="O30" s="287"/>
      <c r="P30" s="54" t="s">
        <v>53</v>
      </c>
      <c r="Q30" s="9">
        <v>2015</v>
      </c>
    </row>
    <row r="31" spans="1:17" ht="12" thickBot="1">
      <c r="A31" s="52" t="s">
        <v>54</v>
      </c>
      <c r="B31" s="53">
        <v>57</v>
      </c>
      <c r="C31" s="53" t="s">
        <v>50</v>
      </c>
      <c r="D31" s="181">
        <v>90</v>
      </c>
      <c r="E31" s="34">
        <f t="shared" si="0"/>
        <v>198.00000000000003</v>
      </c>
      <c r="F31" s="156">
        <v>330</v>
      </c>
      <c r="G31" s="35">
        <f t="shared" si="1"/>
        <v>726.00000000000011</v>
      </c>
      <c r="H31" s="156">
        <v>202.5</v>
      </c>
      <c r="I31" s="35">
        <f t="shared" si="2"/>
        <v>445.50000000000006</v>
      </c>
      <c r="J31" s="156">
        <v>275</v>
      </c>
      <c r="K31" s="71">
        <f t="shared" si="3"/>
        <v>605</v>
      </c>
      <c r="L31" s="139">
        <v>807.5</v>
      </c>
      <c r="M31" s="8"/>
      <c r="N31" s="287">
        <f t="shared" si="4"/>
        <v>1776.5000000000002</v>
      </c>
      <c r="O31" s="287"/>
      <c r="P31" s="54" t="s">
        <v>18</v>
      </c>
      <c r="Q31" s="9">
        <v>2010</v>
      </c>
    </row>
    <row r="32" spans="1:17" ht="12" thickBot="1">
      <c r="A32" s="52" t="s">
        <v>55</v>
      </c>
      <c r="B32" s="53">
        <v>55</v>
      </c>
      <c r="C32" s="53" t="s">
        <v>50</v>
      </c>
      <c r="D32" s="181">
        <v>100</v>
      </c>
      <c r="E32" s="34">
        <f t="shared" si="0"/>
        <v>220.00000000000003</v>
      </c>
      <c r="F32" s="156">
        <v>273.5</v>
      </c>
      <c r="G32" s="35">
        <f t="shared" si="1"/>
        <v>601.70000000000005</v>
      </c>
      <c r="H32" s="156">
        <v>170</v>
      </c>
      <c r="I32" s="35">
        <f t="shared" si="2"/>
        <v>374.00000000000006</v>
      </c>
      <c r="J32" s="156">
        <v>325</v>
      </c>
      <c r="K32" s="71">
        <f t="shared" si="3"/>
        <v>715.00000000000011</v>
      </c>
      <c r="L32" s="139">
        <v>768.5</v>
      </c>
      <c r="M32" s="8"/>
      <c r="N32" s="287">
        <f t="shared" si="4"/>
        <v>1690.7000000000003</v>
      </c>
      <c r="O32" s="287"/>
      <c r="P32" s="54" t="s">
        <v>18</v>
      </c>
      <c r="Q32" s="15">
        <v>44177</v>
      </c>
    </row>
    <row r="33" spans="1:17" ht="12" thickBot="1">
      <c r="A33" s="55" t="s">
        <v>56</v>
      </c>
      <c r="B33" s="56">
        <v>55</v>
      </c>
      <c r="C33" s="56" t="s">
        <v>50</v>
      </c>
      <c r="D33" s="182">
        <v>110</v>
      </c>
      <c r="E33" s="34">
        <f t="shared" si="0"/>
        <v>242.00000000000003</v>
      </c>
      <c r="F33" s="157">
        <v>205</v>
      </c>
      <c r="G33" s="35">
        <f t="shared" si="1"/>
        <v>451.00000000000006</v>
      </c>
      <c r="H33" s="157">
        <v>160</v>
      </c>
      <c r="I33" s="35">
        <f t="shared" si="2"/>
        <v>352</v>
      </c>
      <c r="J33" s="157">
        <v>245</v>
      </c>
      <c r="K33" s="71">
        <f t="shared" si="3"/>
        <v>539</v>
      </c>
      <c r="L33" s="139">
        <v>610</v>
      </c>
      <c r="M33" s="8"/>
      <c r="N33" s="287">
        <f t="shared" si="4"/>
        <v>1342</v>
      </c>
      <c r="O33" s="287"/>
      <c r="P33" s="57" t="s">
        <v>18</v>
      </c>
      <c r="Q33" s="9">
        <v>2018</v>
      </c>
    </row>
    <row r="34" spans="1:17" ht="12" thickBot="1">
      <c r="A34" s="52" t="s">
        <v>57</v>
      </c>
      <c r="B34" s="53">
        <v>62</v>
      </c>
      <c r="C34" s="53" t="s">
        <v>58</v>
      </c>
      <c r="D34" s="181">
        <v>75</v>
      </c>
      <c r="E34" s="34">
        <f t="shared" si="0"/>
        <v>165</v>
      </c>
      <c r="F34" s="156">
        <v>125</v>
      </c>
      <c r="G34" s="35">
        <f t="shared" si="1"/>
        <v>275</v>
      </c>
      <c r="H34" s="156">
        <v>80</v>
      </c>
      <c r="I34" s="35">
        <f t="shared" si="2"/>
        <v>176</v>
      </c>
      <c r="J34" s="156">
        <v>150</v>
      </c>
      <c r="K34" s="71">
        <f t="shared" si="3"/>
        <v>330</v>
      </c>
      <c r="L34" s="139">
        <v>355</v>
      </c>
      <c r="M34" s="8"/>
      <c r="N34" s="287">
        <f t="shared" si="4"/>
        <v>781</v>
      </c>
      <c r="O34" s="287"/>
      <c r="P34" s="54" t="s">
        <v>22</v>
      </c>
      <c r="Q34" s="9">
        <v>2015</v>
      </c>
    </row>
    <row r="35" spans="1:17">
      <c r="A35" s="52" t="s">
        <v>59</v>
      </c>
      <c r="B35" s="53">
        <v>63</v>
      </c>
      <c r="C35" s="53" t="s">
        <v>58</v>
      </c>
      <c r="D35" s="181">
        <v>90</v>
      </c>
      <c r="E35" s="34">
        <f t="shared" si="0"/>
        <v>198.00000000000003</v>
      </c>
      <c r="F35" s="156">
        <v>220</v>
      </c>
      <c r="G35" s="35">
        <f t="shared" si="1"/>
        <v>484.00000000000006</v>
      </c>
      <c r="H35" s="156">
        <v>150</v>
      </c>
      <c r="I35" s="35">
        <f t="shared" si="2"/>
        <v>330</v>
      </c>
      <c r="J35" s="156">
        <v>250</v>
      </c>
      <c r="K35" s="71">
        <f t="shared" si="3"/>
        <v>550</v>
      </c>
      <c r="L35" s="139">
        <v>620</v>
      </c>
      <c r="M35" s="8"/>
      <c r="N35" s="287">
        <f t="shared" si="4"/>
        <v>1364</v>
      </c>
      <c r="O35" s="287"/>
      <c r="P35" s="54" t="s">
        <v>18</v>
      </c>
      <c r="Q35" s="9">
        <v>2013</v>
      </c>
    </row>
    <row r="36" spans="1:17" ht="12" thickBot="1">
      <c r="A36" s="52" t="s">
        <v>60</v>
      </c>
      <c r="B36" s="53">
        <v>60</v>
      </c>
      <c r="C36" s="53" t="s">
        <v>58</v>
      </c>
      <c r="D36" s="181">
        <v>100</v>
      </c>
      <c r="E36" s="34">
        <f t="shared" si="0"/>
        <v>220.00000000000003</v>
      </c>
      <c r="F36" s="156">
        <v>205</v>
      </c>
      <c r="G36" s="35">
        <f t="shared" si="1"/>
        <v>451.00000000000006</v>
      </c>
      <c r="H36" s="156">
        <v>122.5</v>
      </c>
      <c r="I36" s="35">
        <f t="shared" si="2"/>
        <v>269.5</v>
      </c>
      <c r="J36" s="156">
        <v>275</v>
      </c>
      <c r="K36" s="71">
        <f t="shared" si="3"/>
        <v>605</v>
      </c>
      <c r="L36" s="139">
        <v>602.5</v>
      </c>
      <c r="M36" s="8"/>
      <c r="N36" s="287">
        <f t="shared" si="4"/>
        <v>1325.5</v>
      </c>
      <c r="O36" s="287"/>
      <c r="P36" s="54" t="s">
        <v>43</v>
      </c>
      <c r="Q36" s="9">
        <v>2015</v>
      </c>
    </row>
    <row r="37" spans="1:17" ht="12" thickBot="1">
      <c r="A37" s="52" t="s">
        <v>61</v>
      </c>
      <c r="B37" s="53">
        <v>63</v>
      </c>
      <c r="C37" s="53" t="s">
        <v>58</v>
      </c>
      <c r="D37" s="181">
        <v>110</v>
      </c>
      <c r="E37" s="34">
        <f t="shared" si="0"/>
        <v>242.00000000000003</v>
      </c>
      <c r="F37" s="156">
        <v>175</v>
      </c>
      <c r="G37" s="35">
        <f t="shared" si="1"/>
        <v>385.00000000000006</v>
      </c>
      <c r="H37" s="156">
        <v>145</v>
      </c>
      <c r="I37" s="35">
        <f t="shared" si="2"/>
        <v>319</v>
      </c>
      <c r="J37" s="156">
        <v>175</v>
      </c>
      <c r="K37" s="71">
        <f t="shared" si="3"/>
        <v>385.00000000000006</v>
      </c>
      <c r="L37" s="139">
        <v>495</v>
      </c>
      <c r="M37" s="58"/>
      <c r="N37" s="287">
        <f t="shared" si="4"/>
        <v>1089</v>
      </c>
      <c r="O37" s="287"/>
      <c r="P37" s="54" t="s">
        <v>18</v>
      </c>
      <c r="Q37" s="9">
        <v>2013</v>
      </c>
    </row>
    <row r="38" spans="1:17" ht="12" thickBot="1">
      <c r="A38" s="52" t="s">
        <v>62</v>
      </c>
      <c r="B38" s="53">
        <v>60</v>
      </c>
      <c r="C38" s="53" t="s">
        <v>58</v>
      </c>
      <c r="D38" s="181">
        <v>125</v>
      </c>
      <c r="E38" s="34">
        <f t="shared" si="0"/>
        <v>275</v>
      </c>
      <c r="F38" s="156">
        <v>215</v>
      </c>
      <c r="G38" s="35">
        <f t="shared" si="1"/>
        <v>473.00000000000006</v>
      </c>
      <c r="H38" s="156">
        <v>142.5</v>
      </c>
      <c r="I38" s="35">
        <f t="shared" si="2"/>
        <v>313.5</v>
      </c>
      <c r="J38" s="156">
        <v>250</v>
      </c>
      <c r="K38" s="71">
        <f t="shared" si="3"/>
        <v>550</v>
      </c>
      <c r="L38" s="139">
        <v>607.5</v>
      </c>
      <c r="M38" s="8"/>
      <c r="N38" s="287">
        <f t="shared" si="4"/>
        <v>1336.5</v>
      </c>
      <c r="O38" s="287"/>
      <c r="P38" s="54" t="s">
        <v>18</v>
      </c>
      <c r="Q38" s="9">
        <v>2009</v>
      </c>
    </row>
    <row r="39" spans="1:17" ht="12" thickBot="1">
      <c r="A39" s="52" t="s">
        <v>63</v>
      </c>
      <c r="B39" s="53">
        <v>65</v>
      </c>
      <c r="C39" s="53" t="s">
        <v>64</v>
      </c>
      <c r="D39" s="181">
        <v>67.5</v>
      </c>
      <c r="E39" s="34">
        <f t="shared" si="0"/>
        <v>148.5</v>
      </c>
      <c r="F39" s="156">
        <v>150</v>
      </c>
      <c r="G39" s="35">
        <f t="shared" si="1"/>
        <v>330</v>
      </c>
      <c r="H39" s="156">
        <v>90</v>
      </c>
      <c r="I39" s="35">
        <f t="shared" si="2"/>
        <v>198.00000000000003</v>
      </c>
      <c r="J39" s="156">
        <v>155</v>
      </c>
      <c r="K39" s="71">
        <f t="shared" si="3"/>
        <v>341</v>
      </c>
      <c r="L39" s="139">
        <v>395</v>
      </c>
      <c r="M39" s="8"/>
      <c r="N39" s="287">
        <f t="shared" si="4"/>
        <v>869</v>
      </c>
      <c r="O39" s="287"/>
      <c r="P39" s="54" t="s">
        <v>65</v>
      </c>
      <c r="Q39" s="9">
        <v>2015</v>
      </c>
    </row>
    <row r="40" spans="1:17" ht="12" thickBot="1">
      <c r="A40" s="52" t="s">
        <v>66</v>
      </c>
      <c r="B40" s="53">
        <v>65</v>
      </c>
      <c r="C40" s="53" t="s">
        <v>64</v>
      </c>
      <c r="D40" s="181">
        <v>75</v>
      </c>
      <c r="E40" s="34">
        <f t="shared" si="0"/>
        <v>165</v>
      </c>
      <c r="F40" s="156">
        <v>195</v>
      </c>
      <c r="G40" s="35">
        <f t="shared" si="1"/>
        <v>429.00000000000006</v>
      </c>
      <c r="H40" s="156">
        <v>137.5</v>
      </c>
      <c r="I40" s="35">
        <f t="shared" si="2"/>
        <v>302.5</v>
      </c>
      <c r="J40" s="156">
        <v>210</v>
      </c>
      <c r="K40" s="71">
        <f t="shared" si="3"/>
        <v>462.00000000000006</v>
      </c>
      <c r="L40" s="139">
        <v>542.5</v>
      </c>
      <c r="M40" s="8"/>
      <c r="N40" s="287">
        <f t="shared" si="4"/>
        <v>1193.5</v>
      </c>
      <c r="O40" s="287"/>
      <c r="P40" s="54" t="s">
        <v>67</v>
      </c>
      <c r="Q40" s="9">
        <v>2015</v>
      </c>
    </row>
    <row r="41" spans="1:17" ht="12" thickBot="1">
      <c r="A41" s="52" t="s">
        <v>68</v>
      </c>
      <c r="B41" s="53">
        <v>68</v>
      </c>
      <c r="C41" s="53" t="s">
        <v>64</v>
      </c>
      <c r="D41" s="181">
        <v>82.5</v>
      </c>
      <c r="E41" s="34">
        <f t="shared" si="0"/>
        <v>181.50000000000003</v>
      </c>
      <c r="F41" s="156">
        <v>181</v>
      </c>
      <c r="G41" s="35">
        <f t="shared" si="1"/>
        <v>398.20000000000005</v>
      </c>
      <c r="H41" s="156">
        <v>27.5</v>
      </c>
      <c r="I41" s="35">
        <f t="shared" si="2"/>
        <v>60.500000000000007</v>
      </c>
      <c r="J41" s="156">
        <v>200</v>
      </c>
      <c r="K41" s="71">
        <f t="shared" si="3"/>
        <v>440.00000000000006</v>
      </c>
      <c r="L41" s="139">
        <v>408.5</v>
      </c>
      <c r="M41" s="8"/>
      <c r="N41" s="287">
        <f t="shared" si="4"/>
        <v>898.7</v>
      </c>
      <c r="O41" s="287"/>
      <c r="P41" s="54" t="s">
        <v>53</v>
      </c>
      <c r="Q41" s="9">
        <v>2015</v>
      </c>
    </row>
    <row r="42" spans="1:17" ht="12" thickBot="1">
      <c r="A42" s="10" t="s">
        <v>69</v>
      </c>
      <c r="B42" s="11">
        <v>68</v>
      </c>
      <c r="C42" s="11" t="s">
        <v>64</v>
      </c>
      <c r="D42" s="165">
        <v>110</v>
      </c>
      <c r="E42" s="34">
        <f t="shared" si="0"/>
        <v>242.00000000000003</v>
      </c>
      <c r="F42" s="133">
        <v>190</v>
      </c>
      <c r="G42" s="35">
        <f t="shared" si="1"/>
        <v>418.00000000000006</v>
      </c>
      <c r="H42" s="133">
        <v>129.5</v>
      </c>
      <c r="I42" s="35">
        <f t="shared" si="2"/>
        <v>284.90000000000003</v>
      </c>
      <c r="J42" s="133">
        <v>175</v>
      </c>
      <c r="K42" s="71">
        <f t="shared" si="3"/>
        <v>385.00000000000006</v>
      </c>
      <c r="L42" s="139">
        <v>494.5</v>
      </c>
      <c r="M42" s="8"/>
      <c r="N42" s="287">
        <f t="shared" si="4"/>
        <v>1087.9000000000001</v>
      </c>
      <c r="O42" s="287"/>
      <c r="P42" s="59" t="s">
        <v>18</v>
      </c>
      <c r="Q42" s="11">
        <v>2018</v>
      </c>
    </row>
    <row r="43" spans="1:17" ht="12" thickBot="1">
      <c r="A43" s="10" t="s">
        <v>70</v>
      </c>
      <c r="B43" s="11">
        <v>69</v>
      </c>
      <c r="C43" s="11" t="s">
        <v>64</v>
      </c>
      <c r="D43" s="165">
        <v>125</v>
      </c>
      <c r="E43" s="34">
        <f t="shared" si="0"/>
        <v>275</v>
      </c>
      <c r="F43" s="133">
        <v>180</v>
      </c>
      <c r="G43" s="35">
        <f t="shared" si="1"/>
        <v>396.00000000000006</v>
      </c>
      <c r="H43" s="133">
        <v>117.5</v>
      </c>
      <c r="I43" s="35">
        <f t="shared" si="2"/>
        <v>258.5</v>
      </c>
      <c r="J43" s="133">
        <v>182.5</v>
      </c>
      <c r="K43" s="71">
        <f t="shared" si="3"/>
        <v>401.50000000000006</v>
      </c>
      <c r="L43" s="139">
        <v>480</v>
      </c>
      <c r="M43" s="8"/>
      <c r="N43" s="287">
        <f t="shared" si="4"/>
        <v>1056</v>
      </c>
      <c r="O43" s="287"/>
      <c r="P43" s="60" t="s">
        <v>18</v>
      </c>
      <c r="Q43" s="9">
        <v>2013</v>
      </c>
    </row>
    <row r="44" spans="1:17" ht="12" thickBot="1">
      <c r="A44" s="52" t="s">
        <v>71</v>
      </c>
      <c r="B44" s="53">
        <v>70</v>
      </c>
      <c r="C44" s="53" t="s">
        <v>72</v>
      </c>
      <c r="D44" s="181">
        <v>75</v>
      </c>
      <c r="E44" s="34">
        <f t="shared" si="0"/>
        <v>165</v>
      </c>
      <c r="F44" s="156">
        <v>115</v>
      </c>
      <c r="G44" s="35">
        <f t="shared" si="1"/>
        <v>253.00000000000003</v>
      </c>
      <c r="H44" s="156">
        <v>112.5</v>
      </c>
      <c r="I44" s="35">
        <f t="shared" si="2"/>
        <v>247.50000000000003</v>
      </c>
      <c r="J44" s="156">
        <v>175</v>
      </c>
      <c r="K44" s="71">
        <f t="shared" si="3"/>
        <v>385.00000000000006</v>
      </c>
      <c r="L44" s="139">
        <v>402.5</v>
      </c>
      <c r="M44" s="8"/>
      <c r="N44" s="287">
        <f t="shared" si="4"/>
        <v>885.50000000000011</v>
      </c>
      <c r="O44" s="287"/>
      <c r="P44" s="54" t="s">
        <v>22</v>
      </c>
      <c r="Q44" s="9">
        <v>2015</v>
      </c>
    </row>
    <row r="45" spans="1:17" ht="12" thickBot="1">
      <c r="A45" s="52" t="s">
        <v>73</v>
      </c>
      <c r="B45" s="53">
        <v>70</v>
      </c>
      <c r="C45" s="53" t="s">
        <v>72</v>
      </c>
      <c r="D45" s="181">
        <v>100</v>
      </c>
      <c r="E45" s="34">
        <f t="shared" si="0"/>
        <v>220.00000000000003</v>
      </c>
      <c r="F45" s="156">
        <v>137.5</v>
      </c>
      <c r="G45" s="35">
        <f t="shared" si="1"/>
        <v>302.5</v>
      </c>
      <c r="H45" s="156">
        <v>85</v>
      </c>
      <c r="I45" s="35">
        <f t="shared" si="2"/>
        <v>187.00000000000003</v>
      </c>
      <c r="J45" s="156">
        <v>155</v>
      </c>
      <c r="K45" s="71">
        <f t="shared" si="3"/>
        <v>341</v>
      </c>
      <c r="L45" s="139">
        <v>377.5</v>
      </c>
      <c r="M45" s="8"/>
      <c r="N45" s="287">
        <f t="shared" si="4"/>
        <v>830.5</v>
      </c>
      <c r="O45" s="287"/>
      <c r="P45" s="54" t="s">
        <v>18</v>
      </c>
      <c r="Q45" s="9">
        <v>2015</v>
      </c>
    </row>
    <row r="46" spans="1:17" ht="12" thickBot="1">
      <c r="A46" s="55" t="s">
        <v>74</v>
      </c>
      <c r="B46" s="56">
        <v>71</v>
      </c>
      <c r="C46" s="56" t="s">
        <v>72</v>
      </c>
      <c r="D46" s="182">
        <v>110</v>
      </c>
      <c r="E46" s="34">
        <f t="shared" si="0"/>
        <v>242.00000000000003</v>
      </c>
      <c r="F46" s="157">
        <v>130</v>
      </c>
      <c r="G46" s="35">
        <f t="shared" si="1"/>
        <v>286</v>
      </c>
      <c r="H46" s="157">
        <v>155</v>
      </c>
      <c r="I46" s="35">
        <f t="shared" si="2"/>
        <v>341</v>
      </c>
      <c r="J46" s="157">
        <v>160</v>
      </c>
      <c r="K46" s="71">
        <f t="shared" si="3"/>
        <v>352</v>
      </c>
      <c r="L46" s="139">
        <v>445</v>
      </c>
      <c r="M46" s="8"/>
      <c r="N46" s="287">
        <f t="shared" si="4"/>
        <v>979</v>
      </c>
      <c r="O46" s="287"/>
      <c r="P46" s="57" t="s">
        <v>18</v>
      </c>
      <c r="Q46" s="9">
        <v>2013</v>
      </c>
    </row>
    <row r="47" spans="1:17" ht="12" thickBot="1">
      <c r="A47" s="55" t="s">
        <v>70</v>
      </c>
      <c r="B47" s="56">
        <v>70</v>
      </c>
      <c r="C47" s="56" t="s">
        <v>72</v>
      </c>
      <c r="D47" s="182">
        <v>125</v>
      </c>
      <c r="E47" s="34">
        <f t="shared" si="0"/>
        <v>275</v>
      </c>
      <c r="F47" s="157">
        <v>155</v>
      </c>
      <c r="G47" s="35">
        <f t="shared" si="1"/>
        <v>341</v>
      </c>
      <c r="H47" s="157">
        <v>132.5</v>
      </c>
      <c r="I47" s="35">
        <f t="shared" si="2"/>
        <v>291.5</v>
      </c>
      <c r="J47" s="157">
        <v>195</v>
      </c>
      <c r="K47" s="71">
        <f t="shared" si="3"/>
        <v>429.00000000000006</v>
      </c>
      <c r="L47" s="139">
        <v>482.5</v>
      </c>
      <c r="M47" s="8"/>
      <c r="N47" s="287">
        <f t="shared" si="4"/>
        <v>1061.5</v>
      </c>
      <c r="O47" s="287"/>
      <c r="P47" s="57" t="s">
        <v>18</v>
      </c>
      <c r="Q47" s="9">
        <v>2016</v>
      </c>
    </row>
    <row r="48" spans="1:17">
      <c r="A48" s="55" t="s">
        <v>75</v>
      </c>
      <c r="B48" s="56">
        <v>75</v>
      </c>
      <c r="C48" s="56" t="s">
        <v>76</v>
      </c>
      <c r="D48" s="182"/>
      <c r="E48" s="34">
        <v>198</v>
      </c>
      <c r="F48" s="157"/>
      <c r="G48" s="35">
        <v>350</v>
      </c>
      <c r="H48" s="157"/>
      <c r="I48" s="35">
        <v>275</v>
      </c>
      <c r="J48" s="157"/>
      <c r="K48" s="71">
        <v>380</v>
      </c>
      <c r="L48" s="139"/>
      <c r="M48" s="8"/>
      <c r="N48" s="287">
        <f t="shared" ref="N48" si="6">G48+I48+K48</f>
        <v>1005</v>
      </c>
      <c r="O48" s="287"/>
      <c r="P48" s="57" t="s">
        <v>18</v>
      </c>
      <c r="Q48" s="15">
        <v>45059</v>
      </c>
    </row>
    <row r="49" spans="1:17" ht="12" customHeight="1">
      <c r="A49" s="55" t="s">
        <v>77</v>
      </c>
      <c r="B49" s="56">
        <v>80</v>
      </c>
      <c r="C49" s="56" t="s">
        <v>78</v>
      </c>
      <c r="D49" s="182"/>
      <c r="E49" s="34">
        <v>242</v>
      </c>
      <c r="F49" s="157"/>
      <c r="G49" s="35">
        <v>215</v>
      </c>
      <c r="H49" s="157"/>
      <c r="I49" s="35">
        <v>165</v>
      </c>
      <c r="J49" s="157"/>
      <c r="K49" s="71">
        <v>275</v>
      </c>
      <c r="L49" s="139"/>
      <c r="M49" s="8"/>
      <c r="N49" s="287">
        <v>655</v>
      </c>
      <c r="O49" s="289"/>
      <c r="P49" s="57" t="s">
        <v>18</v>
      </c>
      <c r="Q49" s="15">
        <v>45968</v>
      </c>
    </row>
    <row r="50" spans="1:17">
      <c r="A50" s="55" t="s">
        <v>79</v>
      </c>
      <c r="B50" s="56">
        <v>38</v>
      </c>
      <c r="C50" s="56" t="s">
        <v>80</v>
      </c>
      <c r="D50" s="182">
        <v>67.5</v>
      </c>
      <c r="E50" s="34">
        <f t="shared" si="0"/>
        <v>148.5</v>
      </c>
      <c r="F50" s="157">
        <v>112.5</v>
      </c>
      <c r="G50" s="35">
        <f t="shared" si="1"/>
        <v>247.50000000000003</v>
      </c>
      <c r="H50" s="157">
        <v>107.5</v>
      </c>
      <c r="I50" s="35">
        <f t="shared" si="2"/>
        <v>236.50000000000003</v>
      </c>
      <c r="J50" s="157">
        <v>157.5</v>
      </c>
      <c r="K50" s="71">
        <f t="shared" si="3"/>
        <v>346.5</v>
      </c>
      <c r="L50" s="139">
        <v>377.5</v>
      </c>
      <c r="M50" s="8"/>
      <c r="N50" s="287">
        <f t="shared" si="4"/>
        <v>830.5</v>
      </c>
      <c r="O50" s="287"/>
      <c r="P50" s="57" t="s">
        <v>18</v>
      </c>
      <c r="Q50" s="15">
        <v>43729</v>
      </c>
    </row>
    <row r="51" spans="1:17" ht="12" thickBot="1">
      <c r="A51" s="55" t="s">
        <v>81</v>
      </c>
      <c r="B51" s="56">
        <v>38</v>
      </c>
      <c r="C51" s="56" t="s">
        <v>80</v>
      </c>
      <c r="D51" s="182">
        <v>82.5</v>
      </c>
      <c r="E51" s="34">
        <f t="shared" si="0"/>
        <v>181.50000000000003</v>
      </c>
      <c r="F51" s="157">
        <v>177.5</v>
      </c>
      <c r="G51" s="35">
        <f t="shared" si="1"/>
        <v>390.50000000000006</v>
      </c>
      <c r="H51" s="157">
        <v>110</v>
      </c>
      <c r="I51" s="35">
        <f t="shared" si="2"/>
        <v>242.00000000000003</v>
      </c>
      <c r="J51" s="157">
        <v>222.5</v>
      </c>
      <c r="K51" s="71">
        <f t="shared" si="3"/>
        <v>489.50000000000006</v>
      </c>
      <c r="L51" s="139">
        <v>510</v>
      </c>
      <c r="M51" s="8"/>
      <c r="N51" s="287">
        <f t="shared" si="4"/>
        <v>1122.0000000000002</v>
      </c>
      <c r="O51" s="287"/>
      <c r="P51" s="57" t="s">
        <v>18</v>
      </c>
      <c r="Q51" s="9">
        <v>2015</v>
      </c>
    </row>
    <row r="52" spans="1:17" ht="12" thickBot="1">
      <c r="A52" s="55" t="s">
        <v>82</v>
      </c>
      <c r="B52" s="56">
        <v>36</v>
      </c>
      <c r="C52" s="56" t="s">
        <v>80</v>
      </c>
      <c r="D52" s="182">
        <v>90</v>
      </c>
      <c r="E52" s="34">
        <f t="shared" si="0"/>
        <v>198.00000000000003</v>
      </c>
      <c r="F52" s="157">
        <v>290</v>
      </c>
      <c r="G52" s="35">
        <f t="shared" si="1"/>
        <v>638</v>
      </c>
      <c r="H52" s="157">
        <v>175</v>
      </c>
      <c r="I52" s="35">
        <f t="shared" si="2"/>
        <v>385.00000000000006</v>
      </c>
      <c r="J52" s="157">
        <v>245</v>
      </c>
      <c r="K52" s="71">
        <f t="shared" si="3"/>
        <v>539</v>
      </c>
      <c r="L52" s="139">
        <v>710</v>
      </c>
      <c r="M52" s="8"/>
      <c r="N52" s="287">
        <f t="shared" si="4"/>
        <v>1562</v>
      </c>
      <c r="O52" s="287"/>
      <c r="P52" s="57" t="s">
        <v>18</v>
      </c>
      <c r="Q52" s="9">
        <v>2017</v>
      </c>
    </row>
    <row r="53" spans="1:17" ht="12" thickBot="1">
      <c r="A53" s="55" t="s">
        <v>83</v>
      </c>
      <c r="B53" s="56">
        <v>36</v>
      </c>
      <c r="C53" s="56" t="s">
        <v>84</v>
      </c>
      <c r="D53" s="182">
        <v>100</v>
      </c>
      <c r="E53" s="34">
        <f t="shared" si="0"/>
        <v>220.00000000000003</v>
      </c>
      <c r="F53" s="157">
        <v>300</v>
      </c>
      <c r="G53" s="35">
        <f t="shared" si="1"/>
        <v>660</v>
      </c>
      <c r="H53" s="157">
        <v>185</v>
      </c>
      <c r="I53" s="35">
        <f t="shared" si="2"/>
        <v>407.00000000000006</v>
      </c>
      <c r="J53" s="157">
        <v>272.5</v>
      </c>
      <c r="K53" s="71">
        <f t="shared" si="3"/>
        <v>599.5</v>
      </c>
      <c r="L53" s="139">
        <v>757.5</v>
      </c>
      <c r="M53" s="8"/>
      <c r="N53" s="287">
        <f t="shared" si="4"/>
        <v>1666.5</v>
      </c>
      <c r="O53" s="287"/>
      <c r="P53" s="57" t="s">
        <v>18</v>
      </c>
      <c r="Q53" s="9">
        <v>2018</v>
      </c>
    </row>
    <row r="54" spans="1:17" ht="12" thickBot="1">
      <c r="A54" s="55" t="s">
        <v>85</v>
      </c>
      <c r="B54" s="56">
        <v>36</v>
      </c>
      <c r="C54" s="56" t="s">
        <v>80</v>
      </c>
      <c r="D54" s="182">
        <v>110</v>
      </c>
      <c r="E54" s="34">
        <f t="shared" si="0"/>
        <v>242.00000000000003</v>
      </c>
      <c r="F54" s="157">
        <v>317.5</v>
      </c>
      <c r="G54" s="35">
        <f t="shared" si="1"/>
        <v>698.5</v>
      </c>
      <c r="H54" s="157">
        <v>162.5</v>
      </c>
      <c r="I54" s="35">
        <f t="shared" si="2"/>
        <v>357.50000000000006</v>
      </c>
      <c r="J54" s="157">
        <v>317.5</v>
      </c>
      <c r="K54" s="71">
        <f t="shared" si="3"/>
        <v>698.5</v>
      </c>
      <c r="L54" s="139">
        <v>797.5</v>
      </c>
      <c r="M54" s="8"/>
      <c r="N54" s="287">
        <f t="shared" si="4"/>
        <v>1754.5</v>
      </c>
      <c r="O54" s="287"/>
      <c r="P54" s="57" t="s">
        <v>18</v>
      </c>
      <c r="Q54" s="9">
        <v>2010</v>
      </c>
    </row>
    <row r="55" spans="1:17" ht="12" thickBot="1">
      <c r="A55" s="55" t="s">
        <v>86</v>
      </c>
      <c r="B55" s="56">
        <v>35</v>
      </c>
      <c r="C55" s="56" t="s">
        <v>80</v>
      </c>
      <c r="D55" s="182">
        <v>117.5</v>
      </c>
      <c r="E55" s="34">
        <v>259</v>
      </c>
      <c r="F55" s="157">
        <v>287.5</v>
      </c>
      <c r="G55" s="35">
        <f t="shared" si="1"/>
        <v>632.5</v>
      </c>
      <c r="H55" s="157">
        <v>195</v>
      </c>
      <c r="I55" s="35">
        <f t="shared" si="2"/>
        <v>429.00000000000006</v>
      </c>
      <c r="J55" s="157">
        <v>307.5</v>
      </c>
      <c r="K55" s="71">
        <f t="shared" si="3"/>
        <v>676.5</v>
      </c>
      <c r="L55" s="139">
        <v>790</v>
      </c>
      <c r="M55" s="8"/>
      <c r="N55" s="287">
        <f t="shared" si="4"/>
        <v>1738</v>
      </c>
      <c r="O55" s="287"/>
      <c r="P55" s="57" t="s">
        <v>18</v>
      </c>
      <c r="Q55" s="15">
        <v>43729</v>
      </c>
    </row>
    <row r="56" spans="1:17" ht="12" thickBot="1">
      <c r="A56" s="55" t="s">
        <v>87</v>
      </c>
      <c r="B56" s="56">
        <v>35</v>
      </c>
      <c r="C56" s="56" t="s">
        <v>80</v>
      </c>
      <c r="D56" s="182">
        <v>125</v>
      </c>
      <c r="E56" s="34">
        <f t="shared" si="0"/>
        <v>275</v>
      </c>
      <c r="F56" s="157">
        <v>227.5</v>
      </c>
      <c r="G56" s="35">
        <v>615</v>
      </c>
      <c r="H56" s="157">
        <v>157.5</v>
      </c>
      <c r="I56" s="35">
        <v>450</v>
      </c>
      <c r="J56" s="157">
        <v>227.5</v>
      </c>
      <c r="K56" s="71">
        <v>650</v>
      </c>
      <c r="L56" s="139">
        <v>612.5</v>
      </c>
      <c r="M56" s="8"/>
      <c r="N56" s="287">
        <f t="shared" si="4"/>
        <v>1715</v>
      </c>
      <c r="O56" s="287"/>
      <c r="P56" s="57" t="s">
        <v>18</v>
      </c>
      <c r="Q56" s="9">
        <v>2011</v>
      </c>
    </row>
    <row r="57" spans="1:17" ht="12" thickBot="1">
      <c r="A57" s="55" t="s">
        <v>88</v>
      </c>
      <c r="B57" s="56">
        <v>33</v>
      </c>
      <c r="C57" s="56" t="s">
        <v>80</v>
      </c>
      <c r="D57" s="182">
        <v>140</v>
      </c>
      <c r="E57" s="34">
        <f t="shared" si="0"/>
        <v>308</v>
      </c>
      <c r="F57" s="157">
        <v>345</v>
      </c>
      <c r="G57" s="35">
        <f t="shared" si="1"/>
        <v>759.00000000000011</v>
      </c>
      <c r="H57" s="157">
        <v>235</v>
      </c>
      <c r="I57" s="35">
        <f t="shared" si="2"/>
        <v>517</v>
      </c>
      <c r="J57" s="157">
        <v>322.5</v>
      </c>
      <c r="K57" s="71">
        <f t="shared" si="3"/>
        <v>709.50000000000011</v>
      </c>
      <c r="L57" s="139">
        <v>902.5</v>
      </c>
      <c r="M57" s="8"/>
      <c r="N57" s="287">
        <f t="shared" si="4"/>
        <v>1985.5</v>
      </c>
      <c r="O57" s="287"/>
      <c r="P57" s="57" t="s">
        <v>18</v>
      </c>
      <c r="Q57" s="9">
        <v>2018</v>
      </c>
    </row>
    <row r="58" spans="1:17" ht="12" thickBot="1">
      <c r="A58" s="55" t="s">
        <v>89</v>
      </c>
      <c r="B58" s="56">
        <v>33</v>
      </c>
      <c r="C58" s="56" t="s">
        <v>80</v>
      </c>
      <c r="D58" s="182" t="s">
        <v>30</v>
      </c>
      <c r="E58" s="34" t="s">
        <v>30</v>
      </c>
      <c r="F58" s="157">
        <v>362.5</v>
      </c>
      <c r="G58" s="35">
        <f t="shared" si="1"/>
        <v>797.50000000000011</v>
      </c>
      <c r="H58" s="157">
        <v>205</v>
      </c>
      <c r="I58" s="35">
        <f t="shared" si="2"/>
        <v>451.00000000000006</v>
      </c>
      <c r="J58" s="157">
        <v>317.2</v>
      </c>
      <c r="K58" s="71">
        <f t="shared" si="3"/>
        <v>697.84</v>
      </c>
      <c r="L58" s="139">
        <v>884.7</v>
      </c>
      <c r="M58" s="8"/>
      <c r="N58" s="287">
        <f t="shared" si="4"/>
        <v>1946.3400000000001</v>
      </c>
      <c r="O58" s="287"/>
      <c r="P58" s="57" t="s">
        <v>18</v>
      </c>
      <c r="Q58" s="9">
        <v>2010</v>
      </c>
    </row>
    <row r="59" spans="1:17" ht="12" thickBot="1">
      <c r="A59" s="55" t="s">
        <v>90</v>
      </c>
      <c r="B59" s="56">
        <v>20</v>
      </c>
      <c r="C59" s="56" t="s">
        <v>91</v>
      </c>
      <c r="D59" s="182">
        <v>60</v>
      </c>
      <c r="E59" s="34">
        <f t="shared" si="0"/>
        <v>132</v>
      </c>
      <c r="F59" s="157">
        <v>150</v>
      </c>
      <c r="G59" s="35">
        <f t="shared" si="1"/>
        <v>330</v>
      </c>
      <c r="H59" s="157">
        <v>130</v>
      </c>
      <c r="I59" s="35">
        <f t="shared" si="2"/>
        <v>286</v>
      </c>
      <c r="J59" s="157">
        <v>202.5</v>
      </c>
      <c r="K59" s="71">
        <f t="shared" si="3"/>
        <v>445.50000000000006</v>
      </c>
      <c r="L59" s="139">
        <v>482.5</v>
      </c>
      <c r="M59" s="8"/>
      <c r="N59" s="287">
        <f t="shared" si="4"/>
        <v>1061.5</v>
      </c>
      <c r="O59" s="287"/>
      <c r="P59" s="57" t="s">
        <v>18</v>
      </c>
      <c r="Q59" s="9">
        <v>2012</v>
      </c>
    </row>
    <row r="60" spans="1:17" ht="12" thickBot="1">
      <c r="A60" s="52" t="s">
        <v>92</v>
      </c>
      <c r="B60" s="53">
        <v>21</v>
      </c>
      <c r="C60" s="53" t="s">
        <v>91</v>
      </c>
      <c r="D60" s="181">
        <v>67.5</v>
      </c>
      <c r="E60" s="34">
        <f t="shared" si="0"/>
        <v>148.5</v>
      </c>
      <c r="F60" s="156">
        <v>212.5</v>
      </c>
      <c r="G60" s="35">
        <f t="shared" si="1"/>
        <v>467.50000000000006</v>
      </c>
      <c r="H60" s="156">
        <v>142.5</v>
      </c>
      <c r="I60" s="35">
        <f t="shared" si="2"/>
        <v>313.5</v>
      </c>
      <c r="J60" s="156">
        <v>240</v>
      </c>
      <c r="K60" s="71">
        <f t="shared" si="3"/>
        <v>528</v>
      </c>
      <c r="L60" s="139">
        <v>595</v>
      </c>
      <c r="M60" s="8"/>
      <c r="N60" s="287">
        <f t="shared" si="4"/>
        <v>1309</v>
      </c>
      <c r="O60" s="287"/>
      <c r="P60" s="54" t="s">
        <v>18</v>
      </c>
      <c r="Q60" s="9">
        <v>2012</v>
      </c>
    </row>
    <row r="61" spans="1:17" ht="12" thickBot="1">
      <c r="A61" s="52" t="s">
        <v>93</v>
      </c>
      <c r="B61" s="53">
        <v>22</v>
      </c>
      <c r="C61" s="53" t="s">
        <v>91</v>
      </c>
      <c r="D61" s="181">
        <v>75</v>
      </c>
      <c r="E61" s="34">
        <f t="shared" si="0"/>
        <v>165</v>
      </c>
      <c r="F61" s="156">
        <v>250</v>
      </c>
      <c r="G61" s="35">
        <f t="shared" si="1"/>
        <v>550</v>
      </c>
      <c r="H61" s="156">
        <v>162.5</v>
      </c>
      <c r="I61" s="35">
        <f t="shared" si="2"/>
        <v>357.50000000000006</v>
      </c>
      <c r="J61" s="156">
        <v>255</v>
      </c>
      <c r="K61" s="71">
        <f t="shared" si="3"/>
        <v>561</v>
      </c>
      <c r="L61" s="139">
        <v>667.5</v>
      </c>
      <c r="M61" s="8"/>
      <c r="N61" s="287">
        <f t="shared" si="4"/>
        <v>1468.5</v>
      </c>
      <c r="O61" s="287"/>
      <c r="P61" s="54" t="s">
        <v>43</v>
      </c>
      <c r="Q61" s="9">
        <v>2015</v>
      </c>
    </row>
    <row r="62" spans="1:17" ht="12" thickBot="1">
      <c r="A62" s="52" t="s">
        <v>94</v>
      </c>
      <c r="B62" s="53">
        <v>23</v>
      </c>
      <c r="C62" s="53" t="s">
        <v>91</v>
      </c>
      <c r="D62" s="181">
        <v>82.5</v>
      </c>
      <c r="E62" s="34">
        <f t="shared" si="0"/>
        <v>181.50000000000003</v>
      </c>
      <c r="F62" s="156">
        <v>255</v>
      </c>
      <c r="G62" s="35">
        <f t="shared" si="1"/>
        <v>561</v>
      </c>
      <c r="H62" s="156">
        <v>142.5</v>
      </c>
      <c r="I62" s="35">
        <f t="shared" si="2"/>
        <v>313.5</v>
      </c>
      <c r="J62" s="156">
        <v>290</v>
      </c>
      <c r="K62" s="71">
        <f t="shared" si="3"/>
        <v>638</v>
      </c>
      <c r="L62" s="139">
        <v>687.5</v>
      </c>
      <c r="M62" s="8"/>
      <c r="N62" s="287">
        <f t="shared" si="4"/>
        <v>1512.5</v>
      </c>
      <c r="O62" s="287"/>
      <c r="P62" s="54" t="s">
        <v>18</v>
      </c>
      <c r="Q62" s="9">
        <v>2015</v>
      </c>
    </row>
    <row r="63" spans="1:17" ht="12" thickBot="1">
      <c r="A63" s="52" t="s">
        <v>95</v>
      </c>
      <c r="B63" s="53">
        <v>22</v>
      </c>
      <c r="C63" s="53" t="s">
        <v>91</v>
      </c>
      <c r="D63" s="181"/>
      <c r="E63" s="34">
        <v>198</v>
      </c>
      <c r="F63" s="156"/>
      <c r="G63" s="35">
        <v>485</v>
      </c>
      <c r="H63" s="156">
        <v>135</v>
      </c>
      <c r="I63" s="35">
        <v>135</v>
      </c>
      <c r="J63" s="156"/>
      <c r="K63" s="71">
        <v>525</v>
      </c>
      <c r="L63" s="139"/>
      <c r="M63" s="8"/>
      <c r="N63" s="287">
        <f t="shared" ref="N63" si="7">G63+I63+K63</f>
        <v>1145</v>
      </c>
      <c r="O63" s="287"/>
      <c r="P63" s="54"/>
      <c r="Q63" s="9"/>
    </row>
    <row r="64" spans="1:17" ht="12" thickBot="1">
      <c r="A64" s="52" t="s">
        <v>96</v>
      </c>
      <c r="B64" s="53">
        <v>21</v>
      </c>
      <c r="C64" s="53" t="s">
        <v>91</v>
      </c>
      <c r="D64" s="181">
        <v>100</v>
      </c>
      <c r="E64" s="34">
        <f t="shared" si="0"/>
        <v>220.00000000000003</v>
      </c>
      <c r="F64" s="156">
        <v>329.5</v>
      </c>
      <c r="G64" s="35">
        <f t="shared" si="1"/>
        <v>724.90000000000009</v>
      </c>
      <c r="H64" s="156">
        <v>195</v>
      </c>
      <c r="I64" s="35">
        <f t="shared" si="2"/>
        <v>429.00000000000006</v>
      </c>
      <c r="J64" s="156">
        <v>295</v>
      </c>
      <c r="K64" s="71">
        <f t="shared" si="3"/>
        <v>649</v>
      </c>
      <c r="L64" s="139">
        <v>819.5</v>
      </c>
      <c r="M64" s="8"/>
      <c r="N64" s="287">
        <f t="shared" si="4"/>
        <v>1802.9</v>
      </c>
      <c r="O64" s="287"/>
      <c r="P64" s="54" t="s">
        <v>18</v>
      </c>
      <c r="Q64" s="9">
        <v>2018</v>
      </c>
    </row>
    <row r="65" spans="1:17" ht="12" thickBot="1">
      <c r="A65" s="55" t="s">
        <v>97</v>
      </c>
      <c r="B65" s="56">
        <v>23</v>
      </c>
      <c r="C65" s="56" t="s">
        <v>91</v>
      </c>
      <c r="D65" s="182">
        <v>110</v>
      </c>
      <c r="E65" s="34">
        <f t="shared" si="0"/>
        <v>242.00000000000003</v>
      </c>
      <c r="F65" s="157">
        <v>302.5</v>
      </c>
      <c r="G65" s="35">
        <f t="shared" si="1"/>
        <v>665.5</v>
      </c>
      <c r="H65" s="157">
        <v>187.5</v>
      </c>
      <c r="I65" s="35">
        <f t="shared" si="2"/>
        <v>412.50000000000006</v>
      </c>
      <c r="J65" s="157">
        <v>310</v>
      </c>
      <c r="K65" s="71">
        <f t="shared" si="3"/>
        <v>682</v>
      </c>
      <c r="L65" s="139">
        <v>800</v>
      </c>
      <c r="M65" s="8"/>
      <c r="N65" s="287">
        <f t="shared" si="4"/>
        <v>1760</v>
      </c>
      <c r="O65" s="287"/>
      <c r="P65" s="57" t="s">
        <v>18</v>
      </c>
      <c r="Q65" s="9">
        <v>2015</v>
      </c>
    </row>
    <row r="66" spans="1:17" ht="12" thickBot="1">
      <c r="A66" s="55" t="s">
        <v>98</v>
      </c>
      <c r="B66" s="56">
        <v>23</v>
      </c>
      <c r="C66" s="56" t="s">
        <v>91</v>
      </c>
      <c r="D66" s="182"/>
      <c r="E66" s="34">
        <v>259</v>
      </c>
      <c r="F66" s="157"/>
      <c r="G66" s="35">
        <v>661.38</v>
      </c>
      <c r="H66" s="157"/>
      <c r="I66" s="35">
        <v>407.85</v>
      </c>
      <c r="J66" s="157"/>
      <c r="K66" s="71">
        <v>804.68</v>
      </c>
      <c r="L66" s="139"/>
      <c r="M66" s="8"/>
      <c r="N66" s="274">
        <v>1873.91</v>
      </c>
      <c r="O66" s="276"/>
      <c r="P66" s="57" t="s">
        <v>18</v>
      </c>
      <c r="Q66" s="15">
        <v>45807</v>
      </c>
    </row>
    <row r="67" spans="1:17" ht="12" thickBot="1">
      <c r="A67" s="55" t="s">
        <v>99</v>
      </c>
      <c r="B67" s="56">
        <v>23</v>
      </c>
      <c r="C67" s="56" t="s">
        <v>91</v>
      </c>
      <c r="D67" s="182">
        <v>125</v>
      </c>
      <c r="E67" s="34">
        <f t="shared" si="0"/>
        <v>275</v>
      </c>
      <c r="F67" s="157">
        <v>365</v>
      </c>
      <c r="G67" s="35">
        <f t="shared" si="1"/>
        <v>803.00000000000011</v>
      </c>
      <c r="H67" s="157">
        <v>227.5</v>
      </c>
      <c r="I67" s="35">
        <f t="shared" si="2"/>
        <v>500.50000000000006</v>
      </c>
      <c r="J67" s="157">
        <v>295</v>
      </c>
      <c r="K67" s="71">
        <f t="shared" si="3"/>
        <v>649</v>
      </c>
      <c r="L67" s="139">
        <v>887.5</v>
      </c>
      <c r="M67" s="8"/>
      <c r="N67" s="287">
        <f t="shared" si="4"/>
        <v>1952.5000000000002</v>
      </c>
      <c r="O67" s="287"/>
      <c r="P67" s="57" t="s">
        <v>18</v>
      </c>
      <c r="Q67" s="9">
        <v>2015</v>
      </c>
    </row>
    <row r="68" spans="1:17" ht="12" thickBot="1">
      <c r="A68" s="55" t="s">
        <v>100</v>
      </c>
      <c r="B68" s="56">
        <v>22</v>
      </c>
      <c r="C68" s="56" t="s">
        <v>91</v>
      </c>
      <c r="D68" s="182">
        <v>140</v>
      </c>
      <c r="E68" s="34">
        <f t="shared" si="0"/>
        <v>308</v>
      </c>
      <c r="F68" s="157">
        <v>360</v>
      </c>
      <c r="G68" s="35">
        <f t="shared" si="1"/>
        <v>792.00000000000011</v>
      </c>
      <c r="H68" s="157">
        <v>210</v>
      </c>
      <c r="I68" s="35">
        <f t="shared" si="2"/>
        <v>462.00000000000006</v>
      </c>
      <c r="J68" s="157">
        <v>297.5</v>
      </c>
      <c r="K68" s="71">
        <f t="shared" si="3"/>
        <v>654.5</v>
      </c>
      <c r="L68" s="139">
        <v>867.5</v>
      </c>
      <c r="M68" s="8"/>
      <c r="N68" s="287">
        <f t="shared" si="4"/>
        <v>1908.5000000000002</v>
      </c>
      <c r="O68" s="287"/>
      <c r="P68" s="57" t="s">
        <v>18</v>
      </c>
      <c r="Q68" s="9">
        <v>2016</v>
      </c>
    </row>
    <row r="69" spans="1:17" ht="12" thickBot="1">
      <c r="A69" s="55" t="s">
        <v>101</v>
      </c>
      <c r="B69" s="56">
        <v>21</v>
      </c>
      <c r="C69" s="56" t="s">
        <v>91</v>
      </c>
      <c r="D69" s="182" t="s">
        <v>30</v>
      </c>
      <c r="E69" s="34" t="s">
        <v>30</v>
      </c>
      <c r="F69" s="157">
        <v>302.5</v>
      </c>
      <c r="G69" s="35">
        <f t="shared" si="1"/>
        <v>665.5</v>
      </c>
      <c r="H69" s="157">
        <v>200</v>
      </c>
      <c r="I69" s="35">
        <f t="shared" si="2"/>
        <v>440.00000000000006</v>
      </c>
      <c r="J69" s="157">
        <v>297.5</v>
      </c>
      <c r="K69" s="71">
        <f t="shared" si="3"/>
        <v>654.5</v>
      </c>
      <c r="L69" s="139">
        <v>800</v>
      </c>
      <c r="M69" s="8"/>
      <c r="N69" s="287">
        <f t="shared" si="4"/>
        <v>1760</v>
      </c>
      <c r="O69" s="287"/>
      <c r="P69" s="57" t="s">
        <v>18</v>
      </c>
      <c r="Q69" s="9">
        <v>2008</v>
      </c>
    </row>
    <row r="70" spans="1:17" ht="12" thickBot="1">
      <c r="A70" s="55" t="s">
        <v>102</v>
      </c>
      <c r="B70" s="56">
        <v>28</v>
      </c>
      <c r="C70" s="56" t="s">
        <v>103</v>
      </c>
      <c r="D70" s="182">
        <v>56</v>
      </c>
      <c r="E70" s="34">
        <f t="shared" si="0"/>
        <v>123.20000000000002</v>
      </c>
      <c r="F70" s="157">
        <v>155</v>
      </c>
      <c r="G70" s="35">
        <f t="shared" si="1"/>
        <v>341</v>
      </c>
      <c r="H70" s="157">
        <v>110</v>
      </c>
      <c r="I70" s="35">
        <f t="shared" si="2"/>
        <v>242.00000000000003</v>
      </c>
      <c r="J70" s="157">
        <v>172.5</v>
      </c>
      <c r="K70" s="71">
        <f t="shared" si="3"/>
        <v>379.50000000000006</v>
      </c>
      <c r="L70" s="139">
        <v>437.5</v>
      </c>
      <c r="M70" s="8"/>
      <c r="N70" s="287">
        <f t="shared" si="4"/>
        <v>962.5</v>
      </c>
      <c r="O70" s="287"/>
      <c r="P70" s="57" t="s">
        <v>18</v>
      </c>
      <c r="Q70" s="9">
        <v>2016</v>
      </c>
    </row>
    <row r="71" spans="1:17" ht="12" thickBot="1">
      <c r="A71" s="52" t="s">
        <v>104</v>
      </c>
      <c r="B71" s="53">
        <v>24</v>
      </c>
      <c r="C71" s="53" t="s">
        <v>103</v>
      </c>
      <c r="D71" s="181">
        <v>60</v>
      </c>
      <c r="E71" s="34">
        <f t="shared" si="0"/>
        <v>132</v>
      </c>
      <c r="F71" s="156">
        <v>155</v>
      </c>
      <c r="G71" s="35">
        <f t="shared" si="1"/>
        <v>341</v>
      </c>
      <c r="H71" s="156">
        <v>110</v>
      </c>
      <c r="I71" s="35">
        <f t="shared" si="2"/>
        <v>242.00000000000003</v>
      </c>
      <c r="J71" s="156">
        <v>195</v>
      </c>
      <c r="K71" s="71">
        <f t="shared" si="3"/>
        <v>429.00000000000006</v>
      </c>
      <c r="L71" s="139">
        <v>460</v>
      </c>
      <c r="M71" s="8"/>
      <c r="N71" s="287">
        <f t="shared" si="4"/>
        <v>1012</v>
      </c>
      <c r="O71" s="287"/>
      <c r="P71" s="54" t="s">
        <v>43</v>
      </c>
      <c r="Q71" s="9">
        <v>2015</v>
      </c>
    </row>
    <row r="72" spans="1:17" ht="12" thickBot="1">
      <c r="A72" s="52" t="s">
        <v>105</v>
      </c>
      <c r="B72" s="53">
        <v>27</v>
      </c>
      <c r="C72" s="53" t="s">
        <v>103</v>
      </c>
      <c r="D72" s="181">
        <v>67.5</v>
      </c>
      <c r="E72" s="34">
        <f t="shared" si="0"/>
        <v>148.5</v>
      </c>
      <c r="F72" s="156">
        <v>232.5</v>
      </c>
      <c r="G72" s="35">
        <f t="shared" si="1"/>
        <v>511.50000000000006</v>
      </c>
      <c r="H72" s="156">
        <v>161</v>
      </c>
      <c r="I72" s="35">
        <f t="shared" si="2"/>
        <v>354.20000000000005</v>
      </c>
      <c r="J72" s="156">
        <v>235</v>
      </c>
      <c r="K72" s="71">
        <f t="shared" si="3"/>
        <v>517</v>
      </c>
      <c r="L72" s="139">
        <v>628.5</v>
      </c>
      <c r="M72" s="8"/>
      <c r="N72" s="287">
        <f t="shared" si="4"/>
        <v>1382.7</v>
      </c>
      <c r="O72" s="287"/>
      <c r="P72" s="54" t="s">
        <v>27</v>
      </c>
      <c r="Q72" s="9">
        <v>2015</v>
      </c>
    </row>
    <row r="73" spans="1:17" ht="12" thickBot="1">
      <c r="A73" s="52" t="s">
        <v>106</v>
      </c>
      <c r="B73" s="53">
        <v>28</v>
      </c>
      <c r="C73" s="53" t="s">
        <v>103</v>
      </c>
      <c r="D73" s="181">
        <v>75</v>
      </c>
      <c r="E73" s="34">
        <f t="shared" si="0"/>
        <v>165</v>
      </c>
      <c r="F73" s="156">
        <v>292.5</v>
      </c>
      <c r="G73" s="35">
        <f t="shared" si="1"/>
        <v>643.5</v>
      </c>
      <c r="H73" s="156">
        <v>185</v>
      </c>
      <c r="I73" s="35">
        <f t="shared" si="2"/>
        <v>407.00000000000006</v>
      </c>
      <c r="J73" s="156">
        <v>250</v>
      </c>
      <c r="K73" s="71">
        <f t="shared" si="3"/>
        <v>550</v>
      </c>
      <c r="L73" s="139">
        <v>727.5</v>
      </c>
      <c r="M73" s="8"/>
      <c r="N73" s="287">
        <f t="shared" si="4"/>
        <v>1600.5</v>
      </c>
      <c r="O73" s="287"/>
      <c r="P73" s="54" t="s">
        <v>107</v>
      </c>
      <c r="Q73" s="9">
        <v>2015</v>
      </c>
    </row>
    <row r="74" spans="1:17" ht="12" thickBot="1">
      <c r="A74" s="52" t="s">
        <v>108</v>
      </c>
      <c r="B74" s="53">
        <v>30</v>
      </c>
      <c r="C74" s="53" t="s">
        <v>103</v>
      </c>
      <c r="D74" s="181">
        <v>82.5</v>
      </c>
      <c r="E74" s="34">
        <f t="shared" ref="E74:E105" si="8">D74*2.2</f>
        <v>181.50000000000003</v>
      </c>
      <c r="F74" s="156">
        <v>270</v>
      </c>
      <c r="G74" s="35">
        <f t="shared" ref="G74:G106" si="9">F74*2.2</f>
        <v>594</v>
      </c>
      <c r="H74" s="156">
        <v>180</v>
      </c>
      <c r="I74" s="35">
        <f t="shared" ref="I74:I106" si="10">H74*2.2</f>
        <v>396.00000000000006</v>
      </c>
      <c r="J74" s="156">
        <v>307.5</v>
      </c>
      <c r="K74" s="71">
        <f t="shared" ref="K74:K106" si="11">J74*2.2</f>
        <v>676.5</v>
      </c>
      <c r="L74" s="139">
        <v>757.5</v>
      </c>
      <c r="M74" s="8"/>
      <c r="N74" s="287">
        <f t="shared" ref="N74:N106" si="12">G74+I74+K74</f>
        <v>1666.5</v>
      </c>
      <c r="O74" s="287"/>
      <c r="P74" s="54" t="s">
        <v>27</v>
      </c>
      <c r="Q74" s="9">
        <v>2015</v>
      </c>
    </row>
    <row r="75" spans="1:17" ht="12" thickBot="1">
      <c r="A75" s="52" t="s">
        <v>109</v>
      </c>
      <c r="B75" s="53">
        <v>27</v>
      </c>
      <c r="C75" s="53" t="s">
        <v>103</v>
      </c>
      <c r="D75" s="181">
        <v>90</v>
      </c>
      <c r="E75" s="34">
        <f t="shared" si="8"/>
        <v>198.00000000000003</v>
      </c>
      <c r="F75" s="156">
        <v>360</v>
      </c>
      <c r="G75" s="35">
        <f t="shared" si="9"/>
        <v>792.00000000000011</v>
      </c>
      <c r="H75" s="156">
        <v>177.5</v>
      </c>
      <c r="I75" s="35">
        <f t="shared" si="10"/>
        <v>390.50000000000006</v>
      </c>
      <c r="J75" s="156">
        <v>260</v>
      </c>
      <c r="K75" s="71">
        <f t="shared" si="11"/>
        <v>572</v>
      </c>
      <c r="L75" s="139">
        <v>797.5</v>
      </c>
      <c r="M75" s="8"/>
      <c r="N75" s="287">
        <f t="shared" si="12"/>
        <v>1754.5000000000002</v>
      </c>
      <c r="O75" s="287"/>
      <c r="P75" s="54" t="s">
        <v>110</v>
      </c>
      <c r="Q75" s="9">
        <v>2017</v>
      </c>
    </row>
    <row r="76" spans="1:17" ht="12" thickBot="1">
      <c r="A76" s="53" t="s">
        <v>111</v>
      </c>
      <c r="B76" s="53">
        <v>27</v>
      </c>
      <c r="C76" s="53" t="s">
        <v>103</v>
      </c>
      <c r="D76" s="181">
        <v>100</v>
      </c>
      <c r="E76" s="34">
        <f t="shared" si="8"/>
        <v>220.00000000000003</v>
      </c>
      <c r="F76" s="156">
        <v>400</v>
      </c>
      <c r="G76" s="35">
        <f t="shared" si="9"/>
        <v>880.00000000000011</v>
      </c>
      <c r="H76" s="156">
        <v>200</v>
      </c>
      <c r="I76" s="35">
        <f t="shared" si="10"/>
        <v>440.00000000000006</v>
      </c>
      <c r="J76" s="156">
        <v>340</v>
      </c>
      <c r="K76" s="71">
        <f t="shared" si="11"/>
        <v>748.00000000000011</v>
      </c>
      <c r="L76" s="139">
        <v>940</v>
      </c>
      <c r="M76" s="8"/>
      <c r="N76" s="287">
        <f t="shared" si="12"/>
        <v>2068.0000000000005</v>
      </c>
      <c r="O76" s="287"/>
      <c r="P76" s="53" t="s">
        <v>18</v>
      </c>
      <c r="Q76" s="9">
        <v>2019</v>
      </c>
    </row>
    <row r="77" spans="1:17" ht="12" thickBot="1">
      <c r="A77" s="56" t="s">
        <v>112</v>
      </c>
      <c r="B77" s="56">
        <v>27</v>
      </c>
      <c r="C77" s="56" t="s">
        <v>103</v>
      </c>
      <c r="D77" s="182">
        <v>110</v>
      </c>
      <c r="E77" s="34">
        <f t="shared" si="8"/>
        <v>242.00000000000003</v>
      </c>
      <c r="F77" s="157">
        <v>395</v>
      </c>
      <c r="G77" s="35">
        <f t="shared" si="9"/>
        <v>869.00000000000011</v>
      </c>
      <c r="H77" s="157">
        <v>240</v>
      </c>
      <c r="I77" s="35">
        <f t="shared" si="10"/>
        <v>528</v>
      </c>
      <c r="J77" s="157">
        <v>353.5</v>
      </c>
      <c r="K77" s="71">
        <f t="shared" si="11"/>
        <v>777.7</v>
      </c>
      <c r="L77" s="139">
        <v>988.5</v>
      </c>
      <c r="M77" s="8"/>
      <c r="N77" s="287">
        <f t="shared" si="12"/>
        <v>2174.6999999999998</v>
      </c>
      <c r="O77" s="287"/>
      <c r="P77" s="56" t="s">
        <v>18</v>
      </c>
      <c r="Q77" s="15">
        <v>44177</v>
      </c>
    </row>
    <row r="78" spans="1:17" ht="12" thickBot="1">
      <c r="A78" s="61" t="s">
        <v>113</v>
      </c>
      <c r="B78" s="62">
        <v>28</v>
      </c>
      <c r="C78" s="62" t="s">
        <v>103</v>
      </c>
      <c r="D78" s="183">
        <v>117.5</v>
      </c>
      <c r="E78" s="34">
        <f t="shared" si="8"/>
        <v>258.5</v>
      </c>
      <c r="F78" s="158">
        <v>370</v>
      </c>
      <c r="G78" s="35">
        <f t="shared" si="9"/>
        <v>814.00000000000011</v>
      </c>
      <c r="H78" s="158">
        <v>260</v>
      </c>
      <c r="I78" s="35">
        <f t="shared" si="10"/>
        <v>572</v>
      </c>
      <c r="J78" s="158">
        <v>330</v>
      </c>
      <c r="K78" s="71">
        <f t="shared" si="11"/>
        <v>726.00000000000011</v>
      </c>
      <c r="L78" s="139">
        <v>960</v>
      </c>
      <c r="M78" s="8"/>
      <c r="N78" s="287">
        <f t="shared" si="12"/>
        <v>2112</v>
      </c>
      <c r="O78" s="287"/>
      <c r="P78" s="63" t="s">
        <v>18</v>
      </c>
      <c r="Q78" s="15">
        <v>44177</v>
      </c>
    </row>
    <row r="79" spans="1:17" ht="12" thickBot="1">
      <c r="A79" s="64" t="s">
        <v>114</v>
      </c>
      <c r="B79" s="62">
        <v>27</v>
      </c>
      <c r="C79" s="62" t="s">
        <v>103</v>
      </c>
      <c r="D79" s="183">
        <v>125</v>
      </c>
      <c r="E79" s="34">
        <f t="shared" si="8"/>
        <v>275</v>
      </c>
      <c r="F79" s="158">
        <v>367.2</v>
      </c>
      <c r="G79" s="35">
        <f t="shared" si="9"/>
        <v>807.84</v>
      </c>
      <c r="H79" s="158">
        <v>240</v>
      </c>
      <c r="I79" s="35">
        <f t="shared" si="10"/>
        <v>528</v>
      </c>
      <c r="J79" s="158">
        <v>332.5</v>
      </c>
      <c r="K79" s="71">
        <f t="shared" si="11"/>
        <v>731.50000000000011</v>
      </c>
      <c r="L79" s="139">
        <v>939.7</v>
      </c>
      <c r="M79" s="8"/>
      <c r="N79" s="287">
        <f t="shared" si="12"/>
        <v>2067.34</v>
      </c>
      <c r="O79" s="287"/>
      <c r="P79" s="65" t="s">
        <v>18</v>
      </c>
      <c r="Q79" s="9">
        <v>2018</v>
      </c>
    </row>
    <row r="80" spans="1:17" ht="12" thickBot="1">
      <c r="A80" s="55" t="s">
        <v>115</v>
      </c>
      <c r="B80" s="56">
        <v>30</v>
      </c>
      <c r="C80" s="56" t="s">
        <v>103</v>
      </c>
      <c r="D80" s="182">
        <v>140</v>
      </c>
      <c r="E80" s="34">
        <f t="shared" si="8"/>
        <v>308</v>
      </c>
      <c r="F80" s="157">
        <v>455</v>
      </c>
      <c r="G80" s="35">
        <f t="shared" si="9"/>
        <v>1001.0000000000001</v>
      </c>
      <c r="H80" s="157">
        <v>215</v>
      </c>
      <c r="I80" s="35">
        <f t="shared" si="10"/>
        <v>473.00000000000006</v>
      </c>
      <c r="J80" s="157">
        <v>390</v>
      </c>
      <c r="K80" s="71">
        <f t="shared" si="11"/>
        <v>858.00000000000011</v>
      </c>
      <c r="L80" s="139">
        <v>1060</v>
      </c>
      <c r="M80" s="8"/>
      <c r="N80" s="287">
        <f t="shared" si="12"/>
        <v>2332.0000000000005</v>
      </c>
      <c r="O80" s="287"/>
      <c r="P80" s="57" t="s">
        <v>18</v>
      </c>
      <c r="Q80" s="9">
        <v>2017</v>
      </c>
    </row>
    <row r="81" spans="1:17" ht="12" thickBot="1">
      <c r="A81" s="55" t="s">
        <v>116</v>
      </c>
      <c r="B81" s="56">
        <v>26</v>
      </c>
      <c r="C81" s="56" t="s">
        <v>103</v>
      </c>
      <c r="D81" s="182" t="s">
        <v>30</v>
      </c>
      <c r="E81" s="34" t="s">
        <v>30</v>
      </c>
      <c r="F81" s="157">
        <v>390</v>
      </c>
      <c r="G81" s="35">
        <f t="shared" si="9"/>
        <v>858.00000000000011</v>
      </c>
      <c r="H81" s="157">
        <v>285</v>
      </c>
      <c r="I81" s="35">
        <f t="shared" si="10"/>
        <v>627</v>
      </c>
      <c r="J81" s="157">
        <v>370</v>
      </c>
      <c r="K81" s="71">
        <f t="shared" si="11"/>
        <v>814.00000000000011</v>
      </c>
      <c r="L81" s="139">
        <v>1045</v>
      </c>
      <c r="M81" s="8"/>
      <c r="N81" s="287">
        <f t="shared" si="12"/>
        <v>2299</v>
      </c>
      <c r="O81" s="287"/>
      <c r="P81" s="57" t="s">
        <v>18</v>
      </c>
      <c r="Q81" s="9">
        <v>2015</v>
      </c>
    </row>
    <row r="82" spans="1:17" ht="12" thickBot="1">
      <c r="A82" s="66" t="s">
        <v>117</v>
      </c>
      <c r="B82" s="67">
        <v>13</v>
      </c>
      <c r="C82" s="67" t="s">
        <v>118</v>
      </c>
      <c r="D82" s="184">
        <v>56</v>
      </c>
      <c r="E82" s="34">
        <f t="shared" si="8"/>
        <v>123.20000000000002</v>
      </c>
      <c r="F82" s="159">
        <v>92.5</v>
      </c>
      <c r="G82" s="35">
        <f t="shared" si="9"/>
        <v>203.50000000000003</v>
      </c>
      <c r="H82" s="159">
        <v>57.5</v>
      </c>
      <c r="I82" s="35">
        <f t="shared" si="10"/>
        <v>126.50000000000001</v>
      </c>
      <c r="J82" s="159">
        <v>140</v>
      </c>
      <c r="K82" s="71">
        <f t="shared" si="11"/>
        <v>308</v>
      </c>
      <c r="L82" s="139">
        <v>290</v>
      </c>
      <c r="M82" s="8"/>
      <c r="N82" s="287">
        <f t="shared" si="12"/>
        <v>638</v>
      </c>
      <c r="O82" s="287"/>
      <c r="P82" s="68" t="s">
        <v>18</v>
      </c>
      <c r="Q82" s="9">
        <v>2015</v>
      </c>
    </row>
    <row r="83" spans="1:17" ht="12" thickBot="1">
      <c r="A83" s="69" t="s">
        <v>119</v>
      </c>
      <c r="B83" s="70">
        <v>14</v>
      </c>
      <c r="C83" s="70" t="s">
        <v>118</v>
      </c>
      <c r="D83" s="185">
        <v>60</v>
      </c>
      <c r="E83" s="34">
        <f t="shared" si="8"/>
        <v>132</v>
      </c>
      <c r="F83" s="160">
        <v>100</v>
      </c>
      <c r="G83" s="35">
        <f t="shared" si="9"/>
        <v>220.00000000000003</v>
      </c>
      <c r="H83" s="160">
        <v>55</v>
      </c>
      <c r="I83" s="35">
        <f t="shared" si="10"/>
        <v>121.00000000000001</v>
      </c>
      <c r="J83" s="160">
        <v>117.5</v>
      </c>
      <c r="K83" s="71">
        <f t="shared" si="11"/>
        <v>258.5</v>
      </c>
      <c r="L83" s="139">
        <v>272.5</v>
      </c>
      <c r="M83" s="8"/>
      <c r="N83" s="287">
        <f t="shared" si="12"/>
        <v>599.5</v>
      </c>
      <c r="O83" s="287"/>
      <c r="P83" s="72" t="s">
        <v>18</v>
      </c>
      <c r="Q83" s="9">
        <v>2011</v>
      </c>
    </row>
    <row r="84" spans="1:17" ht="12" thickBot="1">
      <c r="A84" s="69" t="s">
        <v>120</v>
      </c>
      <c r="B84" s="70">
        <v>14</v>
      </c>
      <c r="C84" s="70" t="s">
        <v>118</v>
      </c>
      <c r="D84" s="185">
        <v>75</v>
      </c>
      <c r="E84" s="34">
        <f t="shared" si="8"/>
        <v>165</v>
      </c>
      <c r="F84" s="160">
        <v>205</v>
      </c>
      <c r="G84" s="35">
        <f t="shared" si="9"/>
        <v>451.00000000000006</v>
      </c>
      <c r="H84" s="160">
        <v>125</v>
      </c>
      <c r="I84" s="35">
        <f t="shared" si="10"/>
        <v>275</v>
      </c>
      <c r="J84" s="160">
        <v>190</v>
      </c>
      <c r="K84" s="71">
        <f t="shared" si="11"/>
        <v>418.00000000000006</v>
      </c>
      <c r="L84" s="139">
        <v>520</v>
      </c>
      <c r="M84" s="8"/>
      <c r="N84" s="287">
        <f t="shared" si="12"/>
        <v>1144</v>
      </c>
      <c r="O84" s="287"/>
      <c r="P84" s="72" t="s">
        <v>18</v>
      </c>
      <c r="Q84" s="9">
        <v>2015</v>
      </c>
    </row>
    <row r="85" spans="1:17" ht="12" thickBot="1">
      <c r="A85" s="69" t="s">
        <v>121</v>
      </c>
      <c r="B85" s="70">
        <v>13</v>
      </c>
      <c r="C85" s="70" t="s">
        <v>118</v>
      </c>
      <c r="D85" s="185">
        <v>82.5</v>
      </c>
      <c r="E85" s="34">
        <f t="shared" si="8"/>
        <v>181.50000000000003</v>
      </c>
      <c r="F85" s="160">
        <v>50</v>
      </c>
      <c r="G85" s="35">
        <f t="shared" si="9"/>
        <v>110.00000000000001</v>
      </c>
      <c r="H85" s="160">
        <v>117.5</v>
      </c>
      <c r="I85" s="35">
        <f t="shared" si="10"/>
        <v>258.5</v>
      </c>
      <c r="J85" s="160">
        <v>167.5</v>
      </c>
      <c r="K85" s="71">
        <f t="shared" si="11"/>
        <v>368.50000000000006</v>
      </c>
      <c r="L85" s="139">
        <v>335</v>
      </c>
      <c r="M85" s="8"/>
      <c r="N85" s="287">
        <f t="shared" si="12"/>
        <v>737</v>
      </c>
      <c r="O85" s="287"/>
      <c r="P85" s="72" t="s">
        <v>18</v>
      </c>
      <c r="Q85" s="9">
        <v>2018</v>
      </c>
    </row>
    <row r="86" spans="1:17" ht="12" thickBot="1">
      <c r="A86" s="69" t="s">
        <v>122</v>
      </c>
      <c r="B86" s="70">
        <v>15</v>
      </c>
      <c r="C86" s="70" t="s">
        <v>118</v>
      </c>
      <c r="D86" s="185">
        <v>90</v>
      </c>
      <c r="E86" s="34">
        <f t="shared" si="8"/>
        <v>198.00000000000003</v>
      </c>
      <c r="F86" s="160">
        <v>165</v>
      </c>
      <c r="G86" s="35">
        <f t="shared" si="9"/>
        <v>363.00000000000006</v>
      </c>
      <c r="H86" s="160">
        <v>115</v>
      </c>
      <c r="I86" s="35">
        <f t="shared" si="10"/>
        <v>253.00000000000003</v>
      </c>
      <c r="J86" s="160">
        <v>170</v>
      </c>
      <c r="K86" s="71">
        <f t="shared" si="11"/>
        <v>374.00000000000006</v>
      </c>
      <c r="L86" s="139">
        <v>450</v>
      </c>
      <c r="M86" s="8"/>
      <c r="N86" s="287">
        <f t="shared" si="12"/>
        <v>990.00000000000023</v>
      </c>
      <c r="O86" s="287"/>
      <c r="P86" s="72" t="s">
        <v>18</v>
      </c>
      <c r="Q86" s="9">
        <v>2014</v>
      </c>
    </row>
    <row r="87" spans="1:17" ht="12" thickBot="1">
      <c r="A87" s="69" t="s">
        <v>123</v>
      </c>
      <c r="B87" s="70">
        <v>14</v>
      </c>
      <c r="C87" s="70" t="s">
        <v>118</v>
      </c>
      <c r="D87" s="185">
        <v>100</v>
      </c>
      <c r="E87" s="34">
        <f t="shared" si="8"/>
        <v>220.00000000000003</v>
      </c>
      <c r="F87" s="160">
        <v>212.6</v>
      </c>
      <c r="G87" s="35">
        <f t="shared" si="9"/>
        <v>467.72</v>
      </c>
      <c r="H87" s="160">
        <v>125</v>
      </c>
      <c r="I87" s="35">
        <f t="shared" si="10"/>
        <v>275</v>
      </c>
      <c r="J87" s="160">
        <v>212.5</v>
      </c>
      <c r="K87" s="71">
        <f t="shared" si="11"/>
        <v>467.50000000000006</v>
      </c>
      <c r="L87" s="139">
        <v>550.1</v>
      </c>
      <c r="M87" s="8"/>
      <c r="N87" s="287">
        <f t="shared" si="12"/>
        <v>1210.22</v>
      </c>
      <c r="O87" s="287"/>
      <c r="P87" s="72" t="s">
        <v>18</v>
      </c>
      <c r="Q87" s="9">
        <v>2011</v>
      </c>
    </row>
    <row r="88" spans="1:17" ht="12" thickBot="1">
      <c r="A88" s="69" t="s">
        <v>124</v>
      </c>
      <c r="B88" s="70">
        <v>15</v>
      </c>
      <c r="C88" s="70" t="s">
        <v>118</v>
      </c>
      <c r="D88" s="185">
        <v>110</v>
      </c>
      <c r="E88" s="34">
        <f t="shared" si="8"/>
        <v>242.00000000000003</v>
      </c>
      <c r="F88" s="160">
        <v>187.5</v>
      </c>
      <c r="G88" s="35">
        <f t="shared" si="9"/>
        <v>412.50000000000006</v>
      </c>
      <c r="H88" s="160">
        <v>142.5</v>
      </c>
      <c r="I88" s="35">
        <f t="shared" si="10"/>
        <v>313.5</v>
      </c>
      <c r="J88" s="160">
        <v>192.5</v>
      </c>
      <c r="K88" s="71">
        <f t="shared" si="11"/>
        <v>423.50000000000006</v>
      </c>
      <c r="L88" s="139">
        <v>522.5</v>
      </c>
      <c r="M88" s="8"/>
      <c r="N88" s="287">
        <f t="shared" si="12"/>
        <v>1149.5</v>
      </c>
      <c r="O88" s="287"/>
      <c r="P88" s="72" t="s">
        <v>18</v>
      </c>
      <c r="Q88" s="9">
        <v>2014</v>
      </c>
    </row>
    <row r="89" spans="1:17" ht="12" thickBot="1">
      <c r="A89" s="73" t="s">
        <v>125</v>
      </c>
      <c r="B89" s="74">
        <v>14</v>
      </c>
      <c r="C89" s="74" t="s">
        <v>118</v>
      </c>
      <c r="D89" s="186">
        <v>140</v>
      </c>
      <c r="E89" s="34">
        <f t="shared" si="8"/>
        <v>308</v>
      </c>
      <c r="F89" s="161">
        <v>232.5</v>
      </c>
      <c r="G89" s="35">
        <f t="shared" si="9"/>
        <v>511.50000000000006</v>
      </c>
      <c r="H89" s="161">
        <v>130</v>
      </c>
      <c r="I89" s="35">
        <f t="shared" si="10"/>
        <v>286</v>
      </c>
      <c r="J89" s="161">
        <v>237.5</v>
      </c>
      <c r="K89" s="71">
        <f t="shared" si="11"/>
        <v>522.5</v>
      </c>
      <c r="L89" s="139">
        <v>600</v>
      </c>
      <c r="M89" s="8"/>
      <c r="N89" s="287">
        <f t="shared" si="12"/>
        <v>1320</v>
      </c>
      <c r="O89" s="287"/>
      <c r="P89" s="75" t="s">
        <v>27</v>
      </c>
      <c r="Q89" s="9">
        <v>2015</v>
      </c>
    </row>
    <row r="90" spans="1:17" ht="12" thickBot="1">
      <c r="A90" s="43" t="s">
        <v>126</v>
      </c>
      <c r="B90" s="44">
        <v>13</v>
      </c>
      <c r="C90" s="44" t="s">
        <v>118</v>
      </c>
      <c r="D90" s="178" t="s">
        <v>30</v>
      </c>
      <c r="E90" s="34" t="s">
        <v>30</v>
      </c>
      <c r="F90" s="153">
        <v>167.5</v>
      </c>
      <c r="G90" s="35">
        <f t="shared" si="9"/>
        <v>368.50000000000006</v>
      </c>
      <c r="H90" s="153">
        <v>105</v>
      </c>
      <c r="I90" s="35">
        <f t="shared" si="10"/>
        <v>231.00000000000003</v>
      </c>
      <c r="J90" s="153">
        <v>185</v>
      </c>
      <c r="K90" s="71">
        <f t="shared" si="11"/>
        <v>407.00000000000006</v>
      </c>
      <c r="L90" s="139">
        <v>457.5</v>
      </c>
      <c r="M90" s="8"/>
      <c r="N90" s="287">
        <f t="shared" si="12"/>
        <v>1006.5000000000002</v>
      </c>
      <c r="O90" s="287"/>
      <c r="P90" s="45" t="s">
        <v>18</v>
      </c>
      <c r="Q90" s="9">
        <v>2012</v>
      </c>
    </row>
    <row r="91" spans="1:17" ht="12" thickBot="1">
      <c r="A91" s="43" t="s">
        <v>127</v>
      </c>
      <c r="B91" s="44">
        <v>17</v>
      </c>
      <c r="C91" s="44" t="s">
        <v>128</v>
      </c>
      <c r="D91" s="178">
        <v>67.5</v>
      </c>
      <c r="E91" s="34">
        <f t="shared" si="8"/>
        <v>148.5</v>
      </c>
      <c r="F91" s="153">
        <v>152.5</v>
      </c>
      <c r="G91" s="35">
        <f t="shared" si="9"/>
        <v>335.5</v>
      </c>
      <c r="H91" s="153">
        <v>82.5</v>
      </c>
      <c r="I91" s="35">
        <f t="shared" si="10"/>
        <v>181.50000000000003</v>
      </c>
      <c r="J91" s="153">
        <v>157.5</v>
      </c>
      <c r="K91" s="71">
        <f t="shared" si="11"/>
        <v>346.5</v>
      </c>
      <c r="L91" s="139">
        <v>392.5</v>
      </c>
      <c r="M91" s="8"/>
      <c r="N91" s="287">
        <f t="shared" si="12"/>
        <v>863.5</v>
      </c>
      <c r="O91" s="287"/>
      <c r="P91" s="45" t="s">
        <v>18</v>
      </c>
      <c r="Q91" s="9">
        <v>2011</v>
      </c>
    </row>
    <row r="92" spans="1:17" ht="12" thickBot="1">
      <c r="A92" s="52" t="s">
        <v>129</v>
      </c>
      <c r="B92" s="53">
        <v>16</v>
      </c>
      <c r="C92" s="53" t="s">
        <v>128</v>
      </c>
      <c r="D92" s="181">
        <v>75</v>
      </c>
      <c r="E92" s="34">
        <f t="shared" si="8"/>
        <v>165</v>
      </c>
      <c r="F92" s="156">
        <v>190</v>
      </c>
      <c r="G92" s="35">
        <f t="shared" si="9"/>
        <v>418.00000000000006</v>
      </c>
      <c r="H92" s="156">
        <v>137.5</v>
      </c>
      <c r="I92" s="35">
        <f t="shared" si="10"/>
        <v>302.5</v>
      </c>
      <c r="J92" s="156">
        <v>250</v>
      </c>
      <c r="K92" s="71">
        <f t="shared" si="11"/>
        <v>550</v>
      </c>
      <c r="L92" s="139">
        <v>577.5</v>
      </c>
      <c r="M92" s="8"/>
      <c r="N92" s="287">
        <f t="shared" si="12"/>
        <v>1270.5</v>
      </c>
      <c r="O92" s="287"/>
      <c r="P92" s="54" t="s">
        <v>18</v>
      </c>
      <c r="Q92" s="9">
        <v>2016</v>
      </c>
    </row>
    <row r="93" spans="1:17" ht="12" thickBot="1">
      <c r="A93" s="52" t="s">
        <v>130</v>
      </c>
      <c r="B93" s="53">
        <v>17</v>
      </c>
      <c r="C93" s="53" t="s">
        <v>128</v>
      </c>
      <c r="D93" s="181">
        <v>90</v>
      </c>
      <c r="E93" s="34">
        <f t="shared" si="8"/>
        <v>198.00000000000003</v>
      </c>
      <c r="F93" s="156">
        <v>242.5</v>
      </c>
      <c r="G93" s="35">
        <f t="shared" si="9"/>
        <v>533.5</v>
      </c>
      <c r="H93" s="156">
        <v>137.5</v>
      </c>
      <c r="I93" s="35">
        <f t="shared" si="10"/>
        <v>302.5</v>
      </c>
      <c r="J93" s="156">
        <v>267.5</v>
      </c>
      <c r="K93" s="71">
        <f t="shared" si="11"/>
        <v>588.5</v>
      </c>
      <c r="L93" s="139">
        <v>647.5</v>
      </c>
      <c r="M93" s="8"/>
      <c r="N93" s="287">
        <f t="shared" si="12"/>
        <v>1424.5</v>
      </c>
      <c r="O93" s="287"/>
      <c r="P93" s="54" t="s">
        <v>18</v>
      </c>
      <c r="Q93" s="9">
        <v>2015</v>
      </c>
    </row>
    <row r="94" spans="1:17" ht="12" thickBot="1">
      <c r="A94" s="52" t="s">
        <v>131</v>
      </c>
      <c r="B94" s="53">
        <v>17</v>
      </c>
      <c r="C94" s="53" t="s">
        <v>128</v>
      </c>
      <c r="D94" s="181">
        <v>100</v>
      </c>
      <c r="E94" s="34">
        <f t="shared" si="8"/>
        <v>220.00000000000003</v>
      </c>
      <c r="F94" s="156">
        <v>267.5</v>
      </c>
      <c r="G94" s="35">
        <f t="shared" si="9"/>
        <v>588.5</v>
      </c>
      <c r="H94" s="156">
        <v>155</v>
      </c>
      <c r="I94" s="35">
        <f t="shared" si="10"/>
        <v>341</v>
      </c>
      <c r="J94" s="156">
        <v>242.5</v>
      </c>
      <c r="K94" s="71">
        <f t="shared" si="11"/>
        <v>533.5</v>
      </c>
      <c r="L94" s="139">
        <v>665</v>
      </c>
      <c r="M94" s="8"/>
      <c r="N94" s="287">
        <f t="shared" si="12"/>
        <v>1463</v>
      </c>
      <c r="O94" s="287"/>
      <c r="P94" s="54" t="s">
        <v>18</v>
      </c>
      <c r="Q94" s="9">
        <v>2016</v>
      </c>
    </row>
    <row r="95" spans="1:17" ht="12" thickBot="1">
      <c r="A95" s="55" t="s">
        <v>132</v>
      </c>
      <c r="B95" s="56">
        <v>16</v>
      </c>
      <c r="C95" s="56" t="s">
        <v>128</v>
      </c>
      <c r="D95" s="182">
        <v>110</v>
      </c>
      <c r="E95" s="34">
        <f t="shared" si="8"/>
        <v>242.00000000000003</v>
      </c>
      <c r="F95" s="157">
        <v>255</v>
      </c>
      <c r="G95" s="35">
        <f t="shared" si="9"/>
        <v>561</v>
      </c>
      <c r="H95" s="157">
        <v>185</v>
      </c>
      <c r="I95" s="35">
        <f t="shared" si="10"/>
        <v>407.00000000000006</v>
      </c>
      <c r="J95" s="157">
        <v>260</v>
      </c>
      <c r="K95" s="71">
        <f t="shared" si="11"/>
        <v>572</v>
      </c>
      <c r="L95" s="139">
        <v>700</v>
      </c>
      <c r="M95" s="8"/>
      <c r="N95" s="287">
        <f t="shared" si="12"/>
        <v>1540</v>
      </c>
      <c r="O95" s="287"/>
      <c r="P95" s="57" t="s">
        <v>65</v>
      </c>
      <c r="Q95" s="9">
        <v>2015</v>
      </c>
    </row>
    <row r="96" spans="1:17" ht="12" thickBot="1">
      <c r="A96" s="55" t="s">
        <v>133</v>
      </c>
      <c r="B96" s="56">
        <v>17</v>
      </c>
      <c r="C96" s="56" t="s">
        <v>128</v>
      </c>
      <c r="D96" s="182">
        <v>125</v>
      </c>
      <c r="E96" s="34">
        <f t="shared" si="8"/>
        <v>275</v>
      </c>
      <c r="F96" s="157">
        <v>242.5</v>
      </c>
      <c r="G96" s="35">
        <f t="shared" si="9"/>
        <v>533.5</v>
      </c>
      <c r="H96" s="157">
        <v>182.5</v>
      </c>
      <c r="I96" s="35">
        <f t="shared" si="10"/>
        <v>401.50000000000006</v>
      </c>
      <c r="J96" s="157">
        <v>245</v>
      </c>
      <c r="K96" s="71">
        <f t="shared" si="11"/>
        <v>539</v>
      </c>
      <c r="L96" s="139">
        <v>670</v>
      </c>
      <c r="M96" s="8"/>
      <c r="N96" s="287">
        <f t="shared" si="12"/>
        <v>1474</v>
      </c>
      <c r="O96" s="287"/>
      <c r="P96" s="57" t="s">
        <v>18</v>
      </c>
      <c r="Q96" s="9">
        <v>2013</v>
      </c>
    </row>
    <row r="97" spans="1:19 16383:16383" ht="12" thickBot="1">
      <c r="A97" s="64" t="s">
        <v>134</v>
      </c>
      <c r="B97" s="62">
        <v>16</v>
      </c>
      <c r="C97" s="62" t="s">
        <v>128</v>
      </c>
      <c r="D97" s="183">
        <v>140</v>
      </c>
      <c r="E97" s="34">
        <f t="shared" si="8"/>
        <v>308</v>
      </c>
      <c r="F97" s="158">
        <v>160</v>
      </c>
      <c r="G97" s="35">
        <v>525</v>
      </c>
      <c r="H97" s="158">
        <v>100</v>
      </c>
      <c r="I97" s="35">
        <v>365</v>
      </c>
      <c r="J97" s="158">
        <v>172.5</v>
      </c>
      <c r="K97" s="71">
        <v>525</v>
      </c>
      <c r="L97" s="139">
        <v>432.5</v>
      </c>
      <c r="M97" s="8"/>
      <c r="N97" s="287">
        <f t="shared" si="12"/>
        <v>1415</v>
      </c>
      <c r="O97" s="287"/>
      <c r="P97" s="65" t="s">
        <v>18</v>
      </c>
      <c r="Q97" s="15">
        <v>45968</v>
      </c>
    </row>
    <row r="98" spans="1:19 16383:16383" ht="12" thickBot="1">
      <c r="A98" s="66" t="s">
        <v>135</v>
      </c>
      <c r="B98" s="67">
        <v>19</v>
      </c>
      <c r="C98" s="67" t="s">
        <v>136</v>
      </c>
      <c r="D98" s="184">
        <v>67.5</v>
      </c>
      <c r="E98" s="34">
        <f t="shared" si="8"/>
        <v>148.5</v>
      </c>
      <c r="F98" s="162">
        <v>227.5</v>
      </c>
      <c r="G98" s="35">
        <f t="shared" si="9"/>
        <v>500.50000000000006</v>
      </c>
      <c r="H98" s="162">
        <v>142.5</v>
      </c>
      <c r="I98" s="35">
        <f t="shared" si="10"/>
        <v>313.5</v>
      </c>
      <c r="J98" s="162">
        <v>212.5</v>
      </c>
      <c r="K98" s="71">
        <f t="shared" si="11"/>
        <v>467.50000000000006</v>
      </c>
      <c r="L98" s="133">
        <v>582.5</v>
      </c>
      <c r="M98" s="8"/>
      <c r="N98" s="287">
        <f t="shared" si="12"/>
        <v>1281.5</v>
      </c>
      <c r="O98" s="287"/>
      <c r="P98" s="68" t="s">
        <v>18</v>
      </c>
      <c r="Q98" s="9">
        <v>2015</v>
      </c>
      <c r="XFC98" s="1">
        <f>SUM(M98:XFB98)</f>
        <v>3296.5</v>
      </c>
    </row>
    <row r="99" spans="1:19 16383:16383" ht="12" thickBot="1">
      <c r="A99" s="37" t="s">
        <v>135</v>
      </c>
      <c r="B99" s="38">
        <v>19</v>
      </c>
      <c r="C99" s="38" t="s">
        <v>136</v>
      </c>
      <c r="D99" s="176">
        <v>75</v>
      </c>
      <c r="E99" s="34">
        <f t="shared" si="8"/>
        <v>165</v>
      </c>
      <c r="F99" s="151">
        <v>235</v>
      </c>
      <c r="G99" s="35">
        <f t="shared" si="9"/>
        <v>517</v>
      </c>
      <c r="H99" s="151">
        <v>145</v>
      </c>
      <c r="I99" s="35">
        <f t="shared" si="10"/>
        <v>319</v>
      </c>
      <c r="J99" s="151">
        <v>227.5</v>
      </c>
      <c r="K99" s="71">
        <f t="shared" si="11"/>
        <v>500.50000000000006</v>
      </c>
      <c r="L99" s="139">
        <v>607.5</v>
      </c>
      <c r="M99" s="8"/>
      <c r="N99" s="287">
        <f t="shared" si="12"/>
        <v>1336.5</v>
      </c>
      <c r="O99" s="287"/>
      <c r="P99" s="39" t="s">
        <v>18</v>
      </c>
      <c r="Q99" s="9">
        <v>2016</v>
      </c>
    </row>
    <row r="100" spans="1:19 16383:16383" ht="12" thickBot="1">
      <c r="A100" s="52" t="s">
        <v>137</v>
      </c>
      <c r="B100" s="53">
        <v>19</v>
      </c>
      <c r="C100" s="53" t="s">
        <v>136</v>
      </c>
      <c r="D100" s="181">
        <v>82.5</v>
      </c>
      <c r="E100" s="34">
        <f t="shared" si="8"/>
        <v>181.50000000000003</v>
      </c>
      <c r="F100" s="156">
        <v>227.5</v>
      </c>
      <c r="G100" s="35">
        <f t="shared" si="9"/>
        <v>500.50000000000006</v>
      </c>
      <c r="H100" s="156">
        <v>142.5</v>
      </c>
      <c r="I100" s="35">
        <f t="shared" si="10"/>
        <v>313.5</v>
      </c>
      <c r="J100" s="156">
        <v>250</v>
      </c>
      <c r="K100" s="71">
        <f t="shared" si="11"/>
        <v>550</v>
      </c>
      <c r="L100" s="139">
        <v>620</v>
      </c>
      <c r="M100" s="8"/>
      <c r="N100" s="287">
        <f t="shared" si="12"/>
        <v>1364</v>
      </c>
      <c r="O100" s="287"/>
      <c r="P100" s="54" t="s">
        <v>18</v>
      </c>
      <c r="Q100" s="9">
        <v>2018</v>
      </c>
    </row>
    <row r="101" spans="1:19 16383:16383" ht="12" thickBot="1">
      <c r="A101" s="52" t="s">
        <v>138</v>
      </c>
      <c r="B101" s="53">
        <v>18</v>
      </c>
      <c r="C101" s="53" t="s">
        <v>136</v>
      </c>
      <c r="D101" s="181">
        <v>90</v>
      </c>
      <c r="E101" s="34">
        <f t="shared" si="8"/>
        <v>198.00000000000003</v>
      </c>
      <c r="F101" s="156">
        <v>240</v>
      </c>
      <c r="G101" s="35">
        <v>650</v>
      </c>
      <c r="H101" s="156">
        <v>197.5</v>
      </c>
      <c r="I101" s="35">
        <v>470</v>
      </c>
      <c r="J101" s="156">
        <v>250</v>
      </c>
      <c r="K101" s="71">
        <v>540</v>
      </c>
      <c r="L101" s="139">
        <v>687.5</v>
      </c>
      <c r="M101" s="8"/>
      <c r="N101" s="287">
        <f t="shared" si="12"/>
        <v>1660</v>
      </c>
      <c r="O101" s="287"/>
      <c r="P101" s="54" t="s">
        <v>18</v>
      </c>
      <c r="Q101" s="15">
        <v>45264</v>
      </c>
    </row>
    <row r="102" spans="1:19 16383:16383" ht="12" thickBot="1">
      <c r="A102" s="52" t="s">
        <v>138</v>
      </c>
      <c r="B102" s="53">
        <v>18</v>
      </c>
      <c r="C102" s="53" t="s">
        <v>136</v>
      </c>
      <c r="D102" s="181">
        <v>100</v>
      </c>
      <c r="E102" s="34">
        <f t="shared" si="8"/>
        <v>220.00000000000003</v>
      </c>
      <c r="F102" s="156">
        <v>240</v>
      </c>
      <c r="G102" s="35">
        <f t="shared" si="9"/>
        <v>528</v>
      </c>
      <c r="H102" s="156">
        <v>197.5</v>
      </c>
      <c r="I102" s="35">
        <f t="shared" si="10"/>
        <v>434.50000000000006</v>
      </c>
      <c r="J102" s="156">
        <v>250</v>
      </c>
      <c r="K102" s="71">
        <f t="shared" si="11"/>
        <v>550</v>
      </c>
      <c r="L102" s="139">
        <v>687.5</v>
      </c>
      <c r="M102" s="28"/>
      <c r="N102" s="287">
        <f t="shared" si="12"/>
        <v>1512.5</v>
      </c>
      <c r="O102" s="287"/>
      <c r="P102" s="54" t="s">
        <v>18</v>
      </c>
      <c r="Q102" s="9">
        <v>2016</v>
      </c>
    </row>
    <row r="103" spans="1:19 16383:16383" ht="12" thickBot="1">
      <c r="A103" s="55" t="s">
        <v>139</v>
      </c>
      <c r="B103" s="56">
        <v>19</v>
      </c>
      <c r="C103" s="56" t="s">
        <v>136</v>
      </c>
      <c r="D103" s="182">
        <v>110</v>
      </c>
      <c r="E103" s="34">
        <f t="shared" si="8"/>
        <v>242.00000000000003</v>
      </c>
      <c r="F103" s="157">
        <v>380</v>
      </c>
      <c r="G103" s="35">
        <f t="shared" si="9"/>
        <v>836.00000000000011</v>
      </c>
      <c r="H103" s="157">
        <v>205</v>
      </c>
      <c r="I103" s="35">
        <f t="shared" si="10"/>
        <v>451.00000000000006</v>
      </c>
      <c r="J103" s="157">
        <v>345</v>
      </c>
      <c r="K103" s="71">
        <f t="shared" si="11"/>
        <v>759.00000000000011</v>
      </c>
      <c r="L103" s="139">
        <v>930</v>
      </c>
      <c r="M103" s="8"/>
      <c r="N103" s="287">
        <f t="shared" si="12"/>
        <v>2046.0000000000005</v>
      </c>
      <c r="O103" s="287"/>
      <c r="P103" s="57" t="s">
        <v>18</v>
      </c>
      <c r="Q103" s="9">
        <v>2017</v>
      </c>
    </row>
    <row r="104" spans="1:19 16383:16383" ht="12" thickBot="1">
      <c r="A104" s="76" t="s">
        <v>140</v>
      </c>
      <c r="B104" s="77">
        <v>19</v>
      </c>
      <c r="C104" s="77" t="s">
        <v>136</v>
      </c>
      <c r="D104" s="187">
        <v>125</v>
      </c>
      <c r="E104" s="34">
        <f t="shared" si="8"/>
        <v>275</v>
      </c>
      <c r="F104" s="163">
        <v>332.5</v>
      </c>
      <c r="G104" s="35">
        <f t="shared" si="9"/>
        <v>731.50000000000011</v>
      </c>
      <c r="H104" s="163">
        <v>180</v>
      </c>
      <c r="I104" s="35">
        <f t="shared" si="10"/>
        <v>396.00000000000006</v>
      </c>
      <c r="J104" s="163">
        <v>272.5</v>
      </c>
      <c r="K104" s="71">
        <f t="shared" si="11"/>
        <v>599.5</v>
      </c>
      <c r="L104" s="139">
        <v>785</v>
      </c>
      <c r="M104" s="8"/>
      <c r="N104" s="287">
        <f>G104+I104+K104</f>
        <v>1727.0000000000002</v>
      </c>
      <c r="O104" s="287"/>
      <c r="P104" s="78" t="s">
        <v>18</v>
      </c>
      <c r="Q104" s="9">
        <v>2010</v>
      </c>
    </row>
    <row r="105" spans="1:19 16383:16383" ht="12" thickBot="1">
      <c r="A105" s="79" t="s">
        <v>141</v>
      </c>
      <c r="B105" s="79">
        <v>19</v>
      </c>
      <c r="C105" s="79" t="s">
        <v>136</v>
      </c>
      <c r="D105" s="173">
        <v>140</v>
      </c>
      <c r="E105" s="34">
        <f t="shared" si="8"/>
        <v>308</v>
      </c>
      <c r="F105" s="164">
        <v>275</v>
      </c>
      <c r="G105" s="35">
        <f t="shared" si="9"/>
        <v>605</v>
      </c>
      <c r="H105" s="164">
        <v>170</v>
      </c>
      <c r="I105" s="35">
        <f t="shared" si="10"/>
        <v>374.00000000000006</v>
      </c>
      <c r="J105" s="164">
        <v>240</v>
      </c>
      <c r="K105" s="71">
        <f t="shared" si="11"/>
        <v>528</v>
      </c>
      <c r="L105" s="139">
        <v>685</v>
      </c>
      <c r="M105" s="8"/>
      <c r="N105" s="287">
        <f t="shared" si="12"/>
        <v>1507</v>
      </c>
      <c r="O105" s="287"/>
      <c r="P105" s="79" t="s">
        <v>18</v>
      </c>
      <c r="Q105" s="9">
        <v>2011</v>
      </c>
    </row>
    <row r="106" spans="1:19 16383:16383" ht="12" thickBot="1">
      <c r="A106" s="79" t="s">
        <v>142</v>
      </c>
      <c r="B106" s="79">
        <v>18</v>
      </c>
      <c r="C106" s="79" t="s">
        <v>136</v>
      </c>
      <c r="D106" s="173" t="s">
        <v>30</v>
      </c>
      <c r="E106" s="34" t="s">
        <v>30</v>
      </c>
      <c r="F106" s="164">
        <v>250</v>
      </c>
      <c r="G106" s="35">
        <f t="shared" si="9"/>
        <v>550</v>
      </c>
      <c r="H106" s="164">
        <v>172.5</v>
      </c>
      <c r="I106" s="35">
        <f t="shared" si="10"/>
        <v>379.50000000000006</v>
      </c>
      <c r="J106" s="164">
        <v>245</v>
      </c>
      <c r="K106" s="71">
        <f t="shared" si="11"/>
        <v>539</v>
      </c>
      <c r="L106" s="139">
        <v>667.5</v>
      </c>
      <c r="M106" s="8"/>
      <c r="N106" s="287">
        <f t="shared" si="12"/>
        <v>1468.5</v>
      </c>
      <c r="O106" s="287"/>
      <c r="P106" s="79" t="s">
        <v>18</v>
      </c>
      <c r="Q106" s="9">
        <v>2016</v>
      </c>
    </row>
    <row r="107" spans="1:19 16383:16383">
      <c r="A107" s="79"/>
      <c r="B107" s="79"/>
      <c r="C107" s="79"/>
      <c r="D107" s="79"/>
      <c r="E107" s="190"/>
      <c r="F107" s="190"/>
      <c r="G107" s="190"/>
      <c r="H107" s="142"/>
      <c r="I107" s="79"/>
      <c r="J107" s="27"/>
      <c r="K107" s="8"/>
      <c r="L107" s="284"/>
      <c r="M107" s="284"/>
      <c r="N107" s="144"/>
      <c r="O107" s="5"/>
      <c r="Q107" s="2"/>
    </row>
    <row r="108" spans="1:19 16383:16383" s="2" customFormat="1">
      <c r="A108" s="81" t="s">
        <v>143</v>
      </c>
      <c r="B108" s="81"/>
      <c r="C108" s="81"/>
      <c r="D108" s="81"/>
      <c r="E108" s="190"/>
      <c r="F108" s="190"/>
      <c r="G108" s="190"/>
      <c r="H108" s="142"/>
      <c r="I108" s="81"/>
      <c r="J108" s="27"/>
      <c r="K108" s="8"/>
      <c r="L108" s="284"/>
      <c r="M108" s="284"/>
      <c r="N108" s="144"/>
      <c r="O108" s="5"/>
      <c r="P108" s="1"/>
      <c r="Q108" s="1"/>
      <c r="R108" s="1"/>
    </row>
    <row r="109" spans="1:19 16383:16383" s="2" customFormat="1" ht="15">
      <c r="A109" s="81" t="s">
        <v>144</v>
      </c>
      <c r="B109" s="81"/>
      <c r="C109" s="81"/>
      <c r="D109" s="81"/>
      <c r="E109" s="80" t="s">
        <v>5</v>
      </c>
      <c r="F109" s="80"/>
      <c r="G109" s="80" t="s">
        <v>145</v>
      </c>
      <c r="H109" s="29"/>
      <c r="I109" s="81" t="s">
        <v>146</v>
      </c>
      <c r="J109" s="9"/>
      <c r="K109" s="189" t="s">
        <v>147</v>
      </c>
      <c r="L109" s="284"/>
      <c r="M109" s="284"/>
      <c r="N109" s="144"/>
      <c r="O109" s="234" t="s">
        <v>148</v>
      </c>
      <c r="P109" s="1"/>
      <c r="Q109" s="1"/>
    </row>
    <row r="110" spans="1:19 16383:16383">
      <c r="A110" s="82" t="s">
        <v>149</v>
      </c>
      <c r="B110" s="79">
        <v>20</v>
      </c>
      <c r="C110" s="79" t="s">
        <v>91</v>
      </c>
      <c r="D110" s="173">
        <v>67.5</v>
      </c>
      <c r="E110" s="79">
        <f>D110*2.2</f>
        <v>148.5</v>
      </c>
      <c r="F110" s="188">
        <v>175</v>
      </c>
      <c r="G110" s="83">
        <f>F110*2.2</f>
        <v>385.00000000000006</v>
      </c>
      <c r="H110" s="188">
        <v>129.5</v>
      </c>
      <c r="I110" s="83">
        <f>H110*2.2</f>
        <v>284.90000000000003</v>
      </c>
      <c r="J110" s="188">
        <v>192.5</v>
      </c>
      <c r="K110" s="26">
        <f>J110*2.2</f>
        <v>423.50000000000006</v>
      </c>
      <c r="L110" s="191"/>
      <c r="M110" s="194"/>
      <c r="N110" s="146">
        <v>497</v>
      </c>
      <c r="O110" s="141">
        <f>G110+I110+K110</f>
        <v>1093.4000000000001</v>
      </c>
      <c r="P110" s="79" t="s">
        <v>18</v>
      </c>
      <c r="Q110" s="9">
        <v>2019</v>
      </c>
      <c r="S110" s="2"/>
    </row>
    <row r="111" spans="1:19 16383:16383">
      <c r="A111" s="79" t="s">
        <v>150</v>
      </c>
      <c r="B111" s="79">
        <v>22</v>
      </c>
      <c r="C111" s="79" t="s">
        <v>91</v>
      </c>
      <c r="D111" s="173">
        <v>75</v>
      </c>
      <c r="E111" s="79">
        <f t="shared" ref="E111:E174" si="13">D111*2.2</f>
        <v>165</v>
      </c>
      <c r="F111" s="188">
        <v>232.5</v>
      </c>
      <c r="G111" s="83">
        <f t="shared" ref="G111:G174" si="14">F111*2.2</f>
        <v>511.50000000000006</v>
      </c>
      <c r="H111" s="188">
        <v>135</v>
      </c>
      <c r="I111" s="83">
        <f t="shared" ref="I111:I174" si="15">H111*2.2</f>
        <v>297</v>
      </c>
      <c r="J111" s="188">
        <v>237.5</v>
      </c>
      <c r="K111" s="26">
        <f t="shared" ref="K111:K174" si="16">J111*2.2</f>
        <v>522.5</v>
      </c>
      <c r="L111" s="191"/>
      <c r="M111" s="193"/>
      <c r="N111" s="146">
        <v>605</v>
      </c>
      <c r="O111" s="141">
        <f t="shared" ref="O111:O174" si="17">G111+I111+K111</f>
        <v>1331</v>
      </c>
      <c r="P111" s="79" t="s">
        <v>18</v>
      </c>
      <c r="Q111" s="15">
        <v>43729</v>
      </c>
    </row>
    <row r="112" spans="1:19 16383:16383">
      <c r="A112" s="79" t="s">
        <v>151</v>
      </c>
      <c r="B112" s="79">
        <v>23</v>
      </c>
      <c r="C112" s="79" t="s">
        <v>91</v>
      </c>
      <c r="D112" s="173">
        <v>82.5</v>
      </c>
      <c r="E112" s="79">
        <f t="shared" si="13"/>
        <v>181.50000000000003</v>
      </c>
      <c r="F112" s="188">
        <v>202.5</v>
      </c>
      <c r="G112" s="83">
        <f t="shared" si="14"/>
        <v>445.50000000000006</v>
      </c>
      <c r="H112" s="188">
        <v>122.5</v>
      </c>
      <c r="I112" s="83">
        <f t="shared" si="15"/>
        <v>269.5</v>
      </c>
      <c r="J112" s="188">
        <v>217.5</v>
      </c>
      <c r="K112" s="26">
        <f t="shared" si="16"/>
        <v>478.50000000000006</v>
      </c>
      <c r="L112" s="191"/>
      <c r="M112" s="193"/>
      <c r="N112" s="146">
        <v>542.5</v>
      </c>
      <c r="O112" s="141">
        <f t="shared" si="17"/>
        <v>1193.5</v>
      </c>
      <c r="P112" s="79" t="s">
        <v>18</v>
      </c>
      <c r="Q112" s="9">
        <v>2018</v>
      </c>
    </row>
    <row r="113" spans="1:17">
      <c r="A113" s="79" t="s">
        <v>152</v>
      </c>
      <c r="B113" s="79">
        <v>23</v>
      </c>
      <c r="C113" s="79" t="s">
        <v>91</v>
      </c>
      <c r="D113" s="173">
        <v>90</v>
      </c>
      <c r="E113" s="79">
        <f t="shared" si="13"/>
        <v>198.00000000000003</v>
      </c>
      <c r="F113" s="188">
        <v>207.5</v>
      </c>
      <c r="G113" s="83">
        <f t="shared" si="14"/>
        <v>456.50000000000006</v>
      </c>
      <c r="H113" s="188">
        <v>155</v>
      </c>
      <c r="I113" s="83">
        <f t="shared" si="15"/>
        <v>341</v>
      </c>
      <c r="J113" s="188">
        <v>242.5</v>
      </c>
      <c r="K113" s="26">
        <f t="shared" si="16"/>
        <v>533.5</v>
      </c>
      <c r="L113" s="191"/>
      <c r="M113" s="193"/>
      <c r="N113" s="146">
        <v>605</v>
      </c>
      <c r="O113" s="141">
        <f t="shared" si="17"/>
        <v>1331</v>
      </c>
      <c r="P113" s="79" t="s">
        <v>18</v>
      </c>
      <c r="Q113" s="9">
        <v>2017</v>
      </c>
    </row>
    <row r="114" spans="1:17">
      <c r="A114" s="79" t="s">
        <v>153</v>
      </c>
      <c r="B114" s="79">
        <v>22</v>
      </c>
      <c r="C114" s="79" t="s">
        <v>91</v>
      </c>
      <c r="D114" s="173">
        <v>100</v>
      </c>
      <c r="E114" s="79">
        <f t="shared" si="13"/>
        <v>220.00000000000003</v>
      </c>
      <c r="F114" s="188">
        <v>235</v>
      </c>
      <c r="G114" s="83">
        <f t="shared" si="14"/>
        <v>517</v>
      </c>
      <c r="H114" s="188">
        <v>130</v>
      </c>
      <c r="I114" s="83">
        <f t="shared" si="15"/>
        <v>286</v>
      </c>
      <c r="J114" s="188">
        <v>260</v>
      </c>
      <c r="K114" s="26">
        <f t="shared" si="16"/>
        <v>572</v>
      </c>
      <c r="L114" s="191"/>
      <c r="M114" s="193"/>
      <c r="N114" s="146">
        <v>625</v>
      </c>
      <c r="O114" s="141">
        <f t="shared" si="17"/>
        <v>1375</v>
      </c>
      <c r="P114" s="79" t="s">
        <v>18</v>
      </c>
      <c r="Q114" s="9">
        <v>2018</v>
      </c>
    </row>
    <row r="115" spans="1:17">
      <c r="A115" s="79" t="s">
        <v>154</v>
      </c>
      <c r="B115" s="79">
        <v>21</v>
      </c>
      <c r="C115" s="79" t="s">
        <v>91</v>
      </c>
      <c r="D115" s="173">
        <v>110</v>
      </c>
      <c r="E115" s="79">
        <f t="shared" si="13"/>
        <v>242.00000000000003</v>
      </c>
      <c r="F115" s="188">
        <v>265</v>
      </c>
      <c r="G115" s="83">
        <f t="shared" si="14"/>
        <v>583</v>
      </c>
      <c r="H115" s="188">
        <v>170</v>
      </c>
      <c r="I115" s="83">
        <f t="shared" si="15"/>
        <v>374.00000000000006</v>
      </c>
      <c r="J115" s="188">
        <v>287.5</v>
      </c>
      <c r="K115" s="26">
        <f t="shared" si="16"/>
        <v>632.5</v>
      </c>
      <c r="L115" s="191"/>
      <c r="M115" s="193"/>
      <c r="N115" s="146">
        <v>722.5</v>
      </c>
      <c r="O115" s="141">
        <f t="shared" si="17"/>
        <v>1589.5</v>
      </c>
      <c r="P115" s="79" t="s">
        <v>18</v>
      </c>
      <c r="Q115" s="9">
        <v>2017</v>
      </c>
    </row>
    <row r="116" spans="1:17">
      <c r="A116" s="79" t="s">
        <v>155</v>
      </c>
      <c r="B116" s="79">
        <v>20</v>
      </c>
      <c r="C116" s="79" t="s">
        <v>91</v>
      </c>
      <c r="D116" s="173">
        <v>125</v>
      </c>
      <c r="E116" s="79">
        <f t="shared" si="13"/>
        <v>275</v>
      </c>
      <c r="F116" s="188">
        <v>265</v>
      </c>
      <c r="G116" s="83">
        <f t="shared" si="14"/>
        <v>583</v>
      </c>
      <c r="H116" s="188">
        <v>152.5</v>
      </c>
      <c r="I116" s="83">
        <f t="shared" si="15"/>
        <v>335.5</v>
      </c>
      <c r="J116" s="188">
        <v>275</v>
      </c>
      <c r="K116" s="26">
        <f t="shared" si="16"/>
        <v>605</v>
      </c>
      <c r="L116" s="191"/>
      <c r="M116" s="193"/>
      <c r="N116" s="146">
        <v>692.5</v>
      </c>
      <c r="O116" s="141">
        <f t="shared" si="17"/>
        <v>1523.5</v>
      </c>
      <c r="P116" s="79" t="s">
        <v>18</v>
      </c>
      <c r="Q116" s="9">
        <v>2018</v>
      </c>
    </row>
    <row r="117" spans="1:17">
      <c r="A117" s="79" t="s">
        <v>156</v>
      </c>
      <c r="B117" s="79">
        <v>22</v>
      </c>
      <c r="C117" s="79" t="s">
        <v>91</v>
      </c>
      <c r="D117" s="173">
        <v>140</v>
      </c>
      <c r="E117" s="79">
        <f t="shared" si="13"/>
        <v>308</v>
      </c>
      <c r="F117" s="188">
        <v>292.5</v>
      </c>
      <c r="G117" s="83">
        <f t="shared" si="14"/>
        <v>643.5</v>
      </c>
      <c r="H117" s="188">
        <v>200</v>
      </c>
      <c r="I117" s="83">
        <f t="shared" si="15"/>
        <v>440.00000000000006</v>
      </c>
      <c r="J117" s="188">
        <v>250</v>
      </c>
      <c r="K117" s="26">
        <f t="shared" si="16"/>
        <v>550</v>
      </c>
      <c r="L117" s="191"/>
      <c r="M117" s="193"/>
      <c r="N117" s="146">
        <v>742.5</v>
      </c>
      <c r="O117" s="141">
        <f t="shared" si="17"/>
        <v>1633.5</v>
      </c>
      <c r="P117" s="79" t="s">
        <v>18</v>
      </c>
      <c r="Q117" s="9">
        <v>2017</v>
      </c>
    </row>
    <row r="118" spans="1:17">
      <c r="A118" s="79" t="s">
        <v>157</v>
      </c>
      <c r="B118" s="79">
        <v>23</v>
      </c>
      <c r="C118" s="79" t="s">
        <v>91</v>
      </c>
      <c r="D118" s="173" t="s">
        <v>30</v>
      </c>
      <c r="E118" s="79" t="s">
        <v>30</v>
      </c>
      <c r="F118" s="188">
        <v>225</v>
      </c>
      <c r="G118" s="83">
        <f t="shared" si="14"/>
        <v>495.00000000000006</v>
      </c>
      <c r="H118" s="188">
        <v>170</v>
      </c>
      <c r="I118" s="83">
        <f t="shared" si="15"/>
        <v>374.00000000000006</v>
      </c>
      <c r="J118" s="188">
        <v>272.5</v>
      </c>
      <c r="K118" s="26">
        <f t="shared" si="16"/>
        <v>599.5</v>
      </c>
      <c r="L118" s="191"/>
      <c r="M118" s="193"/>
      <c r="N118" s="146">
        <v>667.5</v>
      </c>
      <c r="O118" s="141">
        <f t="shared" si="17"/>
        <v>1468.5</v>
      </c>
      <c r="P118" s="79" t="s">
        <v>18</v>
      </c>
      <c r="Q118" s="9">
        <v>2017</v>
      </c>
    </row>
    <row r="119" spans="1:17">
      <c r="A119" s="79" t="s">
        <v>158</v>
      </c>
      <c r="B119" s="79">
        <v>35</v>
      </c>
      <c r="C119" s="79" t="s">
        <v>80</v>
      </c>
      <c r="D119" s="173">
        <v>82.5</v>
      </c>
      <c r="E119" s="79">
        <f t="shared" si="13"/>
        <v>181.50000000000003</v>
      </c>
      <c r="F119" s="188">
        <v>227.5</v>
      </c>
      <c r="G119" s="83">
        <f t="shared" si="14"/>
        <v>500.50000000000006</v>
      </c>
      <c r="H119" s="188">
        <v>182.5</v>
      </c>
      <c r="I119" s="83">
        <f t="shared" si="15"/>
        <v>401.50000000000006</v>
      </c>
      <c r="J119" s="188">
        <v>277.5</v>
      </c>
      <c r="K119" s="26">
        <f t="shared" si="16"/>
        <v>610.5</v>
      </c>
      <c r="L119" s="191"/>
      <c r="M119" s="193"/>
      <c r="N119" s="146">
        <v>687.5</v>
      </c>
      <c r="O119" s="141">
        <f t="shared" si="17"/>
        <v>1512.5</v>
      </c>
      <c r="P119" s="79" t="s">
        <v>18</v>
      </c>
      <c r="Q119" s="9">
        <v>2017</v>
      </c>
    </row>
    <row r="120" spans="1:17">
      <c r="A120" s="79" t="s">
        <v>159</v>
      </c>
      <c r="B120" s="79">
        <v>37</v>
      </c>
      <c r="C120" s="79" t="s">
        <v>80</v>
      </c>
      <c r="D120" s="173">
        <v>90</v>
      </c>
      <c r="E120" s="79">
        <f t="shared" si="13"/>
        <v>198.00000000000003</v>
      </c>
      <c r="F120" s="188">
        <v>250</v>
      </c>
      <c r="G120" s="83">
        <f t="shared" si="14"/>
        <v>550</v>
      </c>
      <c r="H120" s="188">
        <v>195</v>
      </c>
      <c r="I120" s="83">
        <f t="shared" si="15"/>
        <v>429.00000000000006</v>
      </c>
      <c r="J120" s="188">
        <v>280</v>
      </c>
      <c r="K120" s="26">
        <f t="shared" si="16"/>
        <v>616</v>
      </c>
      <c r="L120" s="191"/>
      <c r="M120" s="193"/>
      <c r="N120" s="146">
        <v>725</v>
      </c>
      <c r="O120" s="141">
        <f t="shared" si="17"/>
        <v>1595</v>
      </c>
      <c r="P120" s="79" t="s">
        <v>18</v>
      </c>
      <c r="Q120" s="9">
        <v>2018</v>
      </c>
    </row>
    <row r="121" spans="1:17">
      <c r="A121" s="79" t="s">
        <v>160</v>
      </c>
      <c r="B121" s="79">
        <v>39</v>
      </c>
      <c r="C121" s="79" t="s">
        <v>80</v>
      </c>
      <c r="D121" s="173">
        <v>100</v>
      </c>
      <c r="E121" s="79">
        <f t="shared" si="13"/>
        <v>220.00000000000003</v>
      </c>
      <c r="F121" s="188">
        <v>240</v>
      </c>
      <c r="G121" s="83">
        <f t="shared" si="14"/>
        <v>528</v>
      </c>
      <c r="H121" s="188">
        <v>182.5</v>
      </c>
      <c r="I121" s="83">
        <f t="shared" si="15"/>
        <v>401.50000000000006</v>
      </c>
      <c r="J121" s="188">
        <v>262.5</v>
      </c>
      <c r="K121" s="26">
        <f t="shared" si="16"/>
        <v>577.5</v>
      </c>
      <c r="L121" s="191"/>
      <c r="M121" s="193"/>
      <c r="N121" s="146">
        <v>685</v>
      </c>
      <c r="O121" s="141">
        <f t="shared" si="17"/>
        <v>1507</v>
      </c>
      <c r="P121" s="79" t="s">
        <v>18</v>
      </c>
      <c r="Q121" s="9">
        <v>2018</v>
      </c>
    </row>
    <row r="122" spans="1:17">
      <c r="A122" s="79" t="s">
        <v>161</v>
      </c>
      <c r="B122" s="79"/>
      <c r="C122" s="79" t="s">
        <v>80</v>
      </c>
      <c r="D122" s="173">
        <v>110</v>
      </c>
      <c r="E122" s="79">
        <f t="shared" si="13"/>
        <v>242.00000000000003</v>
      </c>
      <c r="F122" s="188">
        <v>237.5</v>
      </c>
      <c r="G122" s="83">
        <f t="shared" si="14"/>
        <v>522.5</v>
      </c>
      <c r="H122" s="188">
        <v>157.5</v>
      </c>
      <c r="I122" s="83">
        <f t="shared" si="15"/>
        <v>346.5</v>
      </c>
      <c r="J122" s="188">
        <v>250</v>
      </c>
      <c r="K122" s="26">
        <f t="shared" si="16"/>
        <v>550</v>
      </c>
      <c r="L122" s="191"/>
      <c r="M122" s="193"/>
      <c r="N122" s="146">
        <v>645</v>
      </c>
      <c r="O122" s="141">
        <f t="shared" si="17"/>
        <v>1419</v>
      </c>
      <c r="P122" s="79" t="s">
        <v>18</v>
      </c>
      <c r="Q122" s="9">
        <v>2017</v>
      </c>
    </row>
    <row r="123" spans="1:17">
      <c r="A123" s="79" t="s">
        <v>162</v>
      </c>
      <c r="B123" s="79">
        <v>35</v>
      </c>
      <c r="C123" s="79" t="s">
        <v>163</v>
      </c>
      <c r="D123" s="173"/>
      <c r="E123" s="79">
        <v>259</v>
      </c>
      <c r="F123" s="188"/>
      <c r="G123" s="83">
        <v>380</v>
      </c>
      <c r="H123" s="188"/>
      <c r="I123" s="83">
        <v>205</v>
      </c>
      <c r="J123" s="188"/>
      <c r="K123" s="26">
        <v>380</v>
      </c>
      <c r="L123" s="191"/>
      <c r="M123" s="193"/>
      <c r="N123" s="146"/>
      <c r="O123" s="141">
        <f t="shared" si="17"/>
        <v>965</v>
      </c>
      <c r="P123" s="79" t="s">
        <v>18</v>
      </c>
      <c r="Q123" s="15">
        <v>45262</v>
      </c>
    </row>
    <row r="124" spans="1:17">
      <c r="A124" s="79" t="s">
        <v>164</v>
      </c>
      <c r="B124" s="79"/>
      <c r="C124" s="79" t="s">
        <v>80</v>
      </c>
      <c r="D124" s="173">
        <v>125</v>
      </c>
      <c r="E124" s="79">
        <f t="shared" si="13"/>
        <v>275</v>
      </c>
      <c r="F124" s="188">
        <v>212.5</v>
      </c>
      <c r="G124" s="83">
        <f t="shared" si="14"/>
        <v>467.50000000000006</v>
      </c>
      <c r="H124" s="188">
        <v>130</v>
      </c>
      <c r="I124" s="83">
        <f t="shared" si="15"/>
        <v>286</v>
      </c>
      <c r="J124" s="188">
        <v>282.5</v>
      </c>
      <c r="K124" s="26">
        <f t="shared" si="16"/>
        <v>621.5</v>
      </c>
      <c r="L124" s="191"/>
      <c r="M124" s="193"/>
      <c r="N124" s="146">
        <v>625</v>
      </c>
      <c r="O124" s="141">
        <f t="shared" si="17"/>
        <v>1375</v>
      </c>
      <c r="P124" s="79" t="s">
        <v>18</v>
      </c>
      <c r="Q124" s="9">
        <v>2017</v>
      </c>
    </row>
    <row r="125" spans="1:17">
      <c r="A125" s="79" t="s">
        <v>165</v>
      </c>
      <c r="B125" s="79">
        <v>38</v>
      </c>
      <c r="C125" s="79" t="s">
        <v>80</v>
      </c>
      <c r="D125" s="173"/>
      <c r="E125" s="79">
        <v>308</v>
      </c>
      <c r="F125" s="188"/>
      <c r="G125" s="83">
        <v>525</v>
      </c>
      <c r="H125" s="188"/>
      <c r="I125" s="83">
        <v>395</v>
      </c>
      <c r="J125" s="188"/>
      <c r="K125" s="26">
        <v>485</v>
      </c>
      <c r="L125" s="191"/>
      <c r="M125" s="193"/>
      <c r="N125" s="146"/>
      <c r="O125" s="141">
        <v>1405</v>
      </c>
      <c r="P125" s="79" t="s">
        <v>18</v>
      </c>
      <c r="Q125" s="15">
        <v>45632</v>
      </c>
    </row>
    <row r="126" spans="1:17">
      <c r="A126" s="79" t="s">
        <v>166</v>
      </c>
      <c r="B126" s="79">
        <v>40</v>
      </c>
      <c r="C126" s="79" t="s">
        <v>167</v>
      </c>
      <c r="D126" s="173">
        <v>67.5</v>
      </c>
      <c r="E126" s="79">
        <f t="shared" si="13"/>
        <v>148.5</v>
      </c>
      <c r="F126" s="188">
        <v>117.5</v>
      </c>
      <c r="G126" s="83">
        <f t="shared" si="14"/>
        <v>258.5</v>
      </c>
      <c r="H126" s="188">
        <v>92.5</v>
      </c>
      <c r="I126" s="83">
        <f t="shared" si="15"/>
        <v>203.50000000000003</v>
      </c>
      <c r="J126" s="188">
        <v>167.5</v>
      </c>
      <c r="K126" s="26">
        <f t="shared" si="16"/>
        <v>368.50000000000006</v>
      </c>
      <c r="L126" s="191"/>
      <c r="M126" s="193"/>
      <c r="N126" s="146">
        <v>377.5</v>
      </c>
      <c r="O126" s="141">
        <f t="shared" si="17"/>
        <v>830.5</v>
      </c>
      <c r="P126" s="79" t="s">
        <v>18</v>
      </c>
      <c r="Q126" s="9">
        <v>2018</v>
      </c>
    </row>
    <row r="127" spans="1:17">
      <c r="A127" s="79" t="s">
        <v>168</v>
      </c>
      <c r="B127" s="79">
        <v>40</v>
      </c>
      <c r="C127" s="79" t="s">
        <v>167</v>
      </c>
      <c r="D127" s="173">
        <v>75</v>
      </c>
      <c r="E127" s="79">
        <f t="shared" si="13"/>
        <v>165</v>
      </c>
      <c r="F127" s="188">
        <v>160</v>
      </c>
      <c r="G127" s="83">
        <f t="shared" si="14"/>
        <v>352</v>
      </c>
      <c r="H127" s="188">
        <v>120</v>
      </c>
      <c r="I127" s="83">
        <f t="shared" si="15"/>
        <v>264</v>
      </c>
      <c r="J127" s="188">
        <v>212.5</v>
      </c>
      <c r="K127" s="26">
        <f t="shared" si="16"/>
        <v>467.50000000000006</v>
      </c>
      <c r="L127" s="191"/>
      <c r="M127" s="194"/>
      <c r="N127" s="146">
        <v>492.5</v>
      </c>
      <c r="O127" s="141">
        <f t="shared" si="17"/>
        <v>1083.5</v>
      </c>
      <c r="P127" s="79" t="s">
        <v>18</v>
      </c>
      <c r="Q127" s="9">
        <v>2018</v>
      </c>
    </row>
    <row r="128" spans="1:17">
      <c r="A128" s="79" t="s">
        <v>169</v>
      </c>
      <c r="B128" s="79">
        <v>41</v>
      </c>
      <c r="C128" s="79" t="s">
        <v>167</v>
      </c>
      <c r="D128" s="173">
        <v>110</v>
      </c>
      <c r="E128" s="79">
        <f t="shared" si="13"/>
        <v>242.00000000000003</v>
      </c>
      <c r="F128" s="188">
        <v>200</v>
      </c>
      <c r="G128" s="83">
        <f t="shared" si="14"/>
        <v>440.00000000000006</v>
      </c>
      <c r="H128" s="188">
        <v>157.5</v>
      </c>
      <c r="I128" s="83">
        <f t="shared" si="15"/>
        <v>346.5</v>
      </c>
      <c r="J128" s="188">
        <v>205</v>
      </c>
      <c r="K128" s="26">
        <f t="shared" si="16"/>
        <v>451.00000000000006</v>
      </c>
      <c r="L128" s="191"/>
      <c r="M128" s="193"/>
      <c r="N128" s="146">
        <v>562.5</v>
      </c>
      <c r="O128" s="141">
        <f t="shared" si="17"/>
        <v>1237.5</v>
      </c>
      <c r="P128" s="79" t="s">
        <v>18</v>
      </c>
      <c r="Q128" s="15">
        <v>43729</v>
      </c>
    </row>
    <row r="129" spans="1:17">
      <c r="A129" s="79" t="s">
        <v>170</v>
      </c>
      <c r="B129" s="79">
        <v>17</v>
      </c>
      <c r="C129" s="79" t="s">
        <v>33</v>
      </c>
      <c r="D129" s="173"/>
      <c r="E129" s="79">
        <v>123</v>
      </c>
      <c r="F129" s="188"/>
      <c r="G129" s="83">
        <v>205</v>
      </c>
      <c r="H129" s="188"/>
      <c r="I129" s="83">
        <v>155</v>
      </c>
      <c r="J129" s="188"/>
      <c r="K129" s="26">
        <v>325</v>
      </c>
      <c r="L129" s="191"/>
      <c r="M129" s="193"/>
      <c r="N129" s="146"/>
      <c r="O129" s="141">
        <f t="shared" si="17"/>
        <v>685</v>
      </c>
      <c r="P129" s="79" t="s">
        <v>18</v>
      </c>
      <c r="Q129" s="15">
        <v>45059</v>
      </c>
    </row>
    <row r="130" spans="1:17">
      <c r="A130" s="79" t="s">
        <v>171</v>
      </c>
      <c r="B130" s="79">
        <v>46</v>
      </c>
      <c r="C130" s="79" t="s">
        <v>172</v>
      </c>
      <c r="D130" s="173">
        <v>90</v>
      </c>
      <c r="E130" s="79">
        <f t="shared" si="13"/>
        <v>198.00000000000003</v>
      </c>
      <c r="F130" s="188">
        <v>182.5</v>
      </c>
      <c r="G130" s="83">
        <f t="shared" si="14"/>
        <v>401.50000000000006</v>
      </c>
      <c r="H130" s="188">
        <v>112.5</v>
      </c>
      <c r="I130" s="83">
        <f t="shared" si="15"/>
        <v>247.50000000000003</v>
      </c>
      <c r="J130" s="188">
        <v>175</v>
      </c>
      <c r="K130" s="26">
        <f t="shared" si="16"/>
        <v>385.00000000000006</v>
      </c>
      <c r="L130" s="191"/>
      <c r="M130" s="193"/>
      <c r="N130" s="146">
        <v>470</v>
      </c>
      <c r="O130" s="141">
        <f t="shared" si="17"/>
        <v>1034.0000000000002</v>
      </c>
      <c r="P130" s="79" t="s">
        <v>18</v>
      </c>
      <c r="Q130" s="9">
        <v>2019</v>
      </c>
    </row>
    <row r="131" spans="1:17">
      <c r="A131" s="79" t="s">
        <v>173</v>
      </c>
      <c r="B131" s="79">
        <v>49</v>
      </c>
      <c r="C131" s="79" t="s">
        <v>172</v>
      </c>
      <c r="D131" s="173">
        <v>100</v>
      </c>
      <c r="E131" s="79">
        <f t="shared" si="13"/>
        <v>220.00000000000003</v>
      </c>
      <c r="F131" s="188">
        <v>195</v>
      </c>
      <c r="G131" s="83">
        <f t="shared" si="14"/>
        <v>429.00000000000006</v>
      </c>
      <c r="H131" s="188">
        <v>182.5</v>
      </c>
      <c r="I131" s="83">
        <f t="shared" si="15"/>
        <v>401.50000000000006</v>
      </c>
      <c r="J131" s="188">
        <v>237.5</v>
      </c>
      <c r="K131" s="26">
        <f t="shared" si="16"/>
        <v>522.5</v>
      </c>
      <c r="L131" s="191"/>
      <c r="M131" s="193"/>
      <c r="N131" s="146">
        <v>615</v>
      </c>
      <c r="O131" s="141">
        <f t="shared" si="17"/>
        <v>1353</v>
      </c>
      <c r="P131" s="79" t="s">
        <v>18</v>
      </c>
      <c r="Q131" s="9">
        <v>2018</v>
      </c>
    </row>
    <row r="132" spans="1:17">
      <c r="A132" s="79" t="s">
        <v>174</v>
      </c>
      <c r="B132" s="79">
        <v>45</v>
      </c>
      <c r="C132" s="79" t="s">
        <v>172</v>
      </c>
      <c r="D132" s="173">
        <v>110</v>
      </c>
      <c r="E132" s="79">
        <f t="shared" si="13"/>
        <v>242.00000000000003</v>
      </c>
      <c r="F132" s="188">
        <v>232.5</v>
      </c>
      <c r="G132" s="83">
        <f t="shared" si="14"/>
        <v>511.50000000000006</v>
      </c>
      <c r="H132" s="188">
        <v>177.2</v>
      </c>
      <c r="I132" s="83">
        <f t="shared" si="15"/>
        <v>389.84000000000003</v>
      </c>
      <c r="J132" s="188">
        <v>240</v>
      </c>
      <c r="K132" s="26">
        <f t="shared" si="16"/>
        <v>528</v>
      </c>
      <c r="L132" s="191"/>
      <c r="M132" s="194"/>
      <c r="N132" s="146">
        <v>649.70000000000005</v>
      </c>
      <c r="O132" s="141">
        <f t="shared" si="17"/>
        <v>1429.3400000000001</v>
      </c>
      <c r="P132" s="79" t="s">
        <v>18</v>
      </c>
      <c r="Q132" s="9">
        <v>2016</v>
      </c>
    </row>
    <row r="133" spans="1:17">
      <c r="A133" s="79" t="s">
        <v>151</v>
      </c>
      <c r="B133" s="79">
        <v>47</v>
      </c>
      <c r="C133" s="79" t="s">
        <v>172</v>
      </c>
      <c r="D133" s="173">
        <v>125</v>
      </c>
      <c r="E133" s="79">
        <f t="shared" si="13"/>
        <v>275</v>
      </c>
      <c r="F133" s="188">
        <v>235</v>
      </c>
      <c r="G133" s="83">
        <f t="shared" si="14"/>
        <v>517</v>
      </c>
      <c r="H133" s="188">
        <v>182.5</v>
      </c>
      <c r="I133" s="83">
        <f t="shared" si="15"/>
        <v>401.50000000000006</v>
      </c>
      <c r="J133" s="188">
        <v>265</v>
      </c>
      <c r="K133" s="26">
        <f t="shared" si="16"/>
        <v>583</v>
      </c>
      <c r="L133" s="191"/>
      <c r="M133" s="193"/>
      <c r="N133" s="146">
        <v>682.5</v>
      </c>
      <c r="O133" s="141">
        <f t="shared" si="17"/>
        <v>1501.5</v>
      </c>
      <c r="P133" s="79" t="s">
        <v>18</v>
      </c>
      <c r="Q133" s="15">
        <v>43729</v>
      </c>
    </row>
    <row r="134" spans="1:17">
      <c r="A134" s="79" t="s">
        <v>40</v>
      </c>
      <c r="B134" s="79">
        <v>53</v>
      </c>
      <c r="C134" s="79" t="s">
        <v>175</v>
      </c>
      <c r="D134" s="173">
        <v>75</v>
      </c>
      <c r="E134" s="79">
        <f t="shared" si="13"/>
        <v>165</v>
      </c>
      <c r="F134" s="188">
        <v>205</v>
      </c>
      <c r="G134" s="83">
        <f t="shared" si="14"/>
        <v>451.00000000000006</v>
      </c>
      <c r="H134" s="188">
        <v>135</v>
      </c>
      <c r="I134" s="83">
        <f t="shared" si="15"/>
        <v>297</v>
      </c>
      <c r="J134" s="188">
        <v>227.5</v>
      </c>
      <c r="K134" s="26">
        <f t="shared" si="16"/>
        <v>500.50000000000006</v>
      </c>
      <c r="L134" s="191"/>
      <c r="M134" s="193"/>
      <c r="N134" s="146">
        <v>567.5</v>
      </c>
      <c r="O134" s="141">
        <f t="shared" si="17"/>
        <v>1248.5</v>
      </c>
      <c r="P134" s="79" t="s">
        <v>18</v>
      </c>
      <c r="Q134" s="9">
        <v>2017</v>
      </c>
    </row>
    <row r="135" spans="1:17">
      <c r="A135" s="79" t="s">
        <v>176</v>
      </c>
      <c r="B135" s="79">
        <v>51</v>
      </c>
      <c r="C135" s="79" t="s">
        <v>47</v>
      </c>
      <c r="D135" s="173"/>
      <c r="E135" s="79">
        <v>181</v>
      </c>
      <c r="F135" s="188"/>
      <c r="G135" s="83">
        <v>275</v>
      </c>
      <c r="H135" s="188"/>
      <c r="I135" s="83">
        <v>255</v>
      </c>
      <c r="J135" s="188"/>
      <c r="K135" s="26">
        <v>380</v>
      </c>
      <c r="L135" s="191"/>
      <c r="M135" s="193"/>
      <c r="N135" s="146"/>
      <c r="O135" s="141">
        <f t="shared" si="17"/>
        <v>910</v>
      </c>
      <c r="P135" s="79" t="s">
        <v>18</v>
      </c>
      <c r="Q135" s="15">
        <v>45264</v>
      </c>
    </row>
    <row r="136" spans="1:17">
      <c r="A136" s="79" t="s">
        <v>177</v>
      </c>
      <c r="B136" s="79">
        <v>52</v>
      </c>
      <c r="C136" s="79" t="s">
        <v>175</v>
      </c>
      <c r="D136" s="173"/>
      <c r="E136" s="79">
        <v>198</v>
      </c>
      <c r="F136" s="188"/>
      <c r="G136" s="83">
        <v>375</v>
      </c>
      <c r="H136" s="188"/>
      <c r="I136" s="83">
        <v>365</v>
      </c>
      <c r="J136" s="188"/>
      <c r="K136" s="26">
        <v>475</v>
      </c>
      <c r="L136" s="191"/>
      <c r="M136" s="193"/>
      <c r="N136" s="146"/>
      <c r="O136" s="141">
        <f t="shared" si="17"/>
        <v>1215</v>
      </c>
      <c r="P136" s="79" t="s">
        <v>18</v>
      </c>
      <c r="Q136" s="15">
        <v>45968</v>
      </c>
    </row>
    <row r="137" spans="1:17">
      <c r="A137" s="79" t="s">
        <v>173</v>
      </c>
      <c r="B137" s="79">
        <v>51</v>
      </c>
      <c r="C137" s="79" t="s">
        <v>175</v>
      </c>
      <c r="D137" s="173"/>
      <c r="E137" s="79">
        <v>220</v>
      </c>
      <c r="F137" s="188"/>
      <c r="G137" s="83">
        <v>400</v>
      </c>
      <c r="H137" s="188"/>
      <c r="I137" s="83">
        <v>370</v>
      </c>
      <c r="J137" s="188"/>
      <c r="K137" s="26">
        <v>500</v>
      </c>
      <c r="L137" s="191"/>
      <c r="M137" s="193"/>
      <c r="N137" s="146"/>
      <c r="O137" s="141">
        <v>1270</v>
      </c>
      <c r="P137" s="79" t="s">
        <v>18</v>
      </c>
      <c r="Q137" s="15">
        <v>45632</v>
      </c>
    </row>
    <row r="138" spans="1:17">
      <c r="A138" s="79" t="s">
        <v>178</v>
      </c>
      <c r="B138" s="79">
        <v>50</v>
      </c>
      <c r="C138" s="79" t="s">
        <v>47</v>
      </c>
      <c r="D138" s="173"/>
      <c r="E138" s="79">
        <v>242</v>
      </c>
      <c r="F138" s="188"/>
      <c r="G138" s="83">
        <v>555</v>
      </c>
      <c r="H138" s="188"/>
      <c r="I138" s="83">
        <v>345</v>
      </c>
      <c r="J138" s="188"/>
      <c r="K138" s="26">
        <v>525</v>
      </c>
      <c r="L138" s="191"/>
      <c r="M138" s="193"/>
      <c r="N138" s="146"/>
      <c r="O138" s="141">
        <f t="shared" si="17"/>
        <v>1425</v>
      </c>
      <c r="P138" s="79" t="s">
        <v>18</v>
      </c>
      <c r="Q138" s="15">
        <v>45059</v>
      </c>
    </row>
    <row r="139" spans="1:17">
      <c r="A139" s="79" t="s">
        <v>179</v>
      </c>
      <c r="B139" s="79">
        <v>54</v>
      </c>
      <c r="C139" s="79" t="s">
        <v>175</v>
      </c>
      <c r="D139" s="173">
        <v>125</v>
      </c>
      <c r="E139" s="79">
        <f t="shared" si="13"/>
        <v>275</v>
      </c>
      <c r="F139" s="188">
        <v>277.5</v>
      </c>
      <c r="G139" s="83">
        <f t="shared" si="14"/>
        <v>610.5</v>
      </c>
      <c r="H139" s="188">
        <v>165</v>
      </c>
      <c r="I139" s="83">
        <f t="shared" si="15"/>
        <v>363.00000000000006</v>
      </c>
      <c r="J139" s="188">
        <v>277.5</v>
      </c>
      <c r="K139" s="26">
        <f t="shared" si="16"/>
        <v>610.5</v>
      </c>
      <c r="L139" s="191"/>
      <c r="M139" s="194"/>
      <c r="N139" s="146">
        <v>720</v>
      </c>
      <c r="O139" s="141">
        <f t="shared" si="17"/>
        <v>1584</v>
      </c>
      <c r="P139" s="79" t="s">
        <v>18</v>
      </c>
      <c r="Q139" s="9">
        <v>2018</v>
      </c>
    </row>
    <row r="140" spans="1:17">
      <c r="A140" s="79" t="s">
        <v>180</v>
      </c>
      <c r="B140" s="79">
        <v>55</v>
      </c>
      <c r="C140" s="79" t="s">
        <v>181</v>
      </c>
      <c r="D140" s="173"/>
      <c r="E140" s="79">
        <v>198</v>
      </c>
      <c r="F140" s="188"/>
      <c r="G140" s="83">
        <v>485</v>
      </c>
      <c r="H140" s="188"/>
      <c r="I140" s="83">
        <v>330</v>
      </c>
      <c r="J140" s="188"/>
      <c r="K140" s="26">
        <v>585</v>
      </c>
      <c r="L140" s="191"/>
      <c r="M140" s="194"/>
      <c r="N140" s="146"/>
      <c r="O140" s="141">
        <f t="shared" si="17"/>
        <v>1400</v>
      </c>
      <c r="P140" s="79" t="s">
        <v>18</v>
      </c>
      <c r="Q140" s="15">
        <v>45262</v>
      </c>
    </row>
    <row r="141" spans="1:17">
      <c r="A141" s="79" t="s">
        <v>182</v>
      </c>
      <c r="B141" s="79">
        <v>61</v>
      </c>
      <c r="C141" s="79" t="s">
        <v>183</v>
      </c>
      <c r="D141" s="173">
        <v>90</v>
      </c>
      <c r="E141" s="79">
        <f t="shared" si="13"/>
        <v>198.00000000000003</v>
      </c>
      <c r="F141" s="188">
        <v>132.5</v>
      </c>
      <c r="G141" s="83">
        <f t="shared" si="14"/>
        <v>291.5</v>
      </c>
      <c r="H141" s="188">
        <v>100</v>
      </c>
      <c r="I141" s="83">
        <f t="shared" si="15"/>
        <v>220.00000000000003</v>
      </c>
      <c r="J141" s="188">
        <v>182.5</v>
      </c>
      <c r="K141" s="26">
        <f t="shared" si="16"/>
        <v>401.50000000000006</v>
      </c>
      <c r="L141" s="191"/>
      <c r="M141" s="193"/>
      <c r="N141" s="146">
        <v>415</v>
      </c>
      <c r="O141" s="141">
        <f t="shared" si="17"/>
        <v>913</v>
      </c>
      <c r="P141" s="79" t="s">
        <v>18</v>
      </c>
      <c r="Q141" s="15">
        <v>43729</v>
      </c>
    </row>
    <row r="142" spans="1:17">
      <c r="A142" s="79" t="s">
        <v>184</v>
      </c>
      <c r="B142" s="79">
        <v>61</v>
      </c>
      <c r="C142" s="79" t="s">
        <v>183</v>
      </c>
      <c r="D142" s="173"/>
      <c r="E142" s="79">
        <v>220</v>
      </c>
      <c r="F142" s="188"/>
      <c r="G142" s="83">
        <v>370</v>
      </c>
      <c r="H142" s="188"/>
      <c r="I142" s="83">
        <v>270</v>
      </c>
      <c r="J142" s="188"/>
      <c r="K142" s="26">
        <v>425</v>
      </c>
      <c r="L142" s="191"/>
      <c r="M142" s="193"/>
      <c r="N142" s="146"/>
      <c r="O142" s="141">
        <v>1065</v>
      </c>
      <c r="P142" s="79" t="s">
        <v>18</v>
      </c>
      <c r="Q142" s="15">
        <v>45632</v>
      </c>
    </row>
    <row r="143" spans="1:17">
      <c r="A143" s="79" t="s">
        <v>185</v>
      </c>
      <c r="B143" s="79">
        <v>68</v>
      </c>
      <c r="C143" s="79" t="s">
        <v>186</v>
      </c>
      <c r="D143" s="173"/>
      <c r="E143" s="79">
        <v>165</v>
      </c>
      <c r="F143" s="188"/>
      <c r="G143" s="83">
        <v>280</v>
      </c>
      <c r="H143" s="188"/>
      <c r="I143" s="83">
        <v>195</v>
      </c>
      <c r="J143" s="188"/>
      <c r="K143" s="26">
        <v>340</v>
      </c>
      <c r="L143" s="191"/>
      <c r="M143" s="193"/>
      <c r="N143" s="146"/>
      <c r="O143" s="141">
        <f t="shared" si="17"/>
        <v>815</v>
      </c>
      <c r="P143" s="79"/>
      <c r="Q143" s="15"/>
    </row>
    <row r="144" spans="1:17">
      <c r="A144" s="79" t="s">
        <v>187</v>
      </c>
      <c r="B144" s="79">
        <v>66</v>
      </c>
      <c r="C144" s="79" t="s">
        <v>188</v>
      </c>
      <c r="D144" s="173"/>
      <c r="E144" s="79">
        <v>242</v>
      </c>
      <c r="F144" s="188"/>
      <c r="G144" s="83">
        <v>320</v>
      </c>
      <c r="H144" s="188"/>
      <c r="I144" s="83">
        <v>245</v>
      </c>
      <c r="J144" s="188"/>
      <c r="K144" s="26">
        <v>540</v>
      </c>
      <c r="L144" s="191"/>
      <c r="M144" s="193"/>
      <c r="N144" s="146"/>
      <c r="O144" s="141">
        <f t="shared" si="17"/>
        <v>1105</v>
      </c>
      <c r="P144" s="79" t="s">
        <v>18</v>
      </c>
      <c r="Q144" s="15">
        <v>45968</v>
      </c>
    </row>
    <row r="145" spans="1:17">
      <c r="A145" s="79" t="s">
        <v>189</v>
      </c>
      <c r="B145" s="79"/>
      <c r="C145" s="79" t="s">
        <v>190</v>
      </c>
      <c r="D145" s="173"/>
      <c r="E145" s="79">
        <v>165</v>
      </c>
      <c r="F145" s="188"/>
      <c r="G145" s="83">
        <v>267</v>
      </c>
      <c r="H145" s="188"/>
      <c r="I145" s="83">
        <v>191</v>
      </c>
      <c r="J145" s="188"/>
      <c r="K145" s="26">
        <v>346</v>
      </c>
      <c r="L145" s="191"/>
      <c r="M145" s="193"/>
      <c r="N145" s="146"/>
      <c r="O145" s="141">
        <f t="shared" si="17"/>
        <v>804</v>
      </c>
      <c r="P145" s="79" t="s">
        <v>18</v>
      </c>
      <c r="Q145" s="15">
        <v>45570</v>
      </c>
    </row>
    <row r="146" spans="1:17">
      <c r="A146" s="79" t="s">
        <v>191</v>
      </c>
      <c r="B146" s="79"/>
      <c r="C146" s="79" t="s">
        <v>103</v>
      </c>
      <c r="D146" s="173">
        <v>76</v>
      </c>
      <c r="E146" s="79">
        <f t="shared" si="13"/>
        <v>167.20000000000002</v>
      </c>
      <c r="F146" s="188">
        <v>157.5</v>
      </c>
      <c r="G146" s="83">
        <f t="shared" si="14"/>
        <v>346.5</v>
      </c>
      <c r="H146" s="188">
        <v>102.5</v>
      </c>
      <c r="I146" s="83">
        <f t="shared" si="15"/>
        <v>225.50000000000003</v>
      </c>
      <c r="J146" s="188">
        <v>212.5</v>
      </c>
      <c r="K146" s="26">
        <f t="shared" si="16"/>
        <v>467.50000000000006</v>
      </c>
      <c r="L146" s="191"/>
      <c r="M146" s="194"/>
      <c r="N146" s="146">
        <v>472.5</v>
      </c>
      <c r="O146" s="141">
        <f t="shared" si="17"/>
        <v>1039.5</v>
      </c>
      <c r="P146" s="79" t="s">
        <v>18</v>
      </c>
      <c r="Q146" s="9">
        <v>2017</v>
      </c>
    </row>
    <row r="147" spans="1:17">
      <c r="A147" s="79" t="s">
        <v>192</v>
      </c>
      <c r="B147" s="79">
        <v>26</v>
      </c>
      <c r="C147" s="79" t="s">
        <v>103</v>
      </c>
      <c r="D147" s="173">
        <v>82.5</v>
      </c>
      <c r="E147" s="79">
        <f t="shared" si="13"/>
        <v>181.50000000000003</v>
      </c>
      <c r="F147" s="188">
        <v>167.5</v>
      </c>
      <c r="G147" s="83">
        <v>470</v>
      </c>
      <c r="H147" s="188">
        <v>140</v>
      </c>
      <c r="I147" s="83">
        <v>300</v>
      </c>
      <c r="J147" s="188">
        <v>272.5</v>
      </c>
      <c r="K147" s="26">
        <v>550</v>
      </c>
      <c r="L147" s="191"/>
      <c r="M147" s="194"/>
      <c r="N147" s="146">
        <v>580</v>
      </c>
      <c r="O147" s="141">
        <f t="shared" si="17"/>
        <v>1320</v>
      </c>
      <c r="P147" s="79" t="s">
        <v>18</v>
      </c>
      <c r="Q147" s="15">
        <v>45968</v>
      </c>
    </row>
    <row r="148" spans="1:17">
      <c r="A148" s="79" t="s">
        <v>193</v>
      </c>
      <c r="B148" s="79">
        <v>29</v>
      </c>
      <c r="C148" s="79" t="s">
        <v>103</v>
      </c>
      <c r="D148" s="173">
        <v>90</v>
      </c>
      <c r="E148" s="79">
        <f t="shared" si="13"/>
        <v>198.00000000000003</v>
      </c>
      <c r="F148" s="188">
        <v>237.5</v>
      </c>
      <c r="G148" s="83">
        <f t="shared" si="14"/>
        <v>522.5</v>
      </c>
      <c r="H148" s="188">
        <v>175</v>
      </c>
      <c r="I148" s="83">
        <f t="shared" si="15"/>
        <v>385.00000000000006</v>
      </c>
      <c r="J148" s="188">
        <v>285</v>
      </c>
      <c r="K148" s="26">
        <f t="shared" si="16"/>
        <v>627</v>
      </c>
      <c r="L148" s="191"/>
      <c r="M148" s="194"/>
      <c r="N148" s="146">
        <v>697.5</v>
      </c>
      <c r="O148" s="141">
        <f t="shared" si="17"/>
        <v>1534.5</v>
      </c>
      <c r="P148" s="79" t="s">
        <v>18</v>
      </c>
      <c r="Q148" s="15">
        <v>43729</v>
      </c>
    </row>
    <row r="149" spans="1:17">
      <c r="A149" s="79" t="s">
        <v>194</v>
      </c>
      <c r="B149" s="79">
        <v>32</v>
      </c>
      <c r="C149" s="79" t="s">
        <v>103</v>
      </c>
      <c r="D149" s="173"/>
      <c r="E149" s="79">
        <v>220</v>
      </c>
      <c r="F149" s="188"/>
      <c r="G149" s="83">
        <v>665</v>
      </c>
      <c r="H149" s="188"/>
      <c r="I149" s="83">
        <v>400</v>
      </c>
      <c r="J149" s="188"/>
      <c r="K149" s="26">
        <v>655</v>
      </c>
      <c r="L149" s="191"/>
      <c r="M149" s="194"/>
      <c r="N149" s="146"/>
      <c r="O149" s="141">
        <f t="shared" si="17"/>
        <v>1720</v>
      </c>
      <c r="P149" s="79" t="s">
        <v>18</v>
      </c>
      <c r="Q149" s="15">
        <v>45968</v>
      </c>
    </row>
    <row r="150" spans="1:17">
      <c r="A150" s="79" t="s">
        <v>195</v>
      </c>
      <c r="B150" s="79">
        <v>25</v>
      </c>
      <c r="C150" s="79" t="s">
        <v>103</v>
      </c>
      <c r="D150" s="173">
        <v>110</v>
      </c>
      <c r="E150" s="79">
        <f t="shared" si="13"/>
        <v>242.00000000000003</v>
      </c>
      <c r="F150" s="188">
        <v>217.5</v>
      </c>
      <c r="G150" s="83">
        <v>480</v>
      </c>
      <c r="H150" s="188">
        <v>172.5</v>
      </c>
      <c r="I150" s="83">
        <v>290</v>
      </c>
      <c r="J150" s="188">
        <v>220</v>
      </c>
      <c r="K150" s="26">
        <v>600</v>
      </c>
      <c r="L150" s="191"/>
      <c r="M150" s="193"/>
      <c r="N150" s="146">
        <v>600</v>
      </c>
      <c r="O150" s="141">
        <f t="shared" si="17"/>
        <v>1370</v>
      </c>
      <c r="P150" s="79" t="s">
        <v>18</v>
      </c>
      <c r="Q150" s="15">
        <v>43729</v>
      </c>
    </row>
    <row r="151" spans="1:17">
      <c r="A151" s="79" t="s">
        <v>196</v>
      </c>
      <c r="B151" s="79">
        <v>32</v>
      </c>
      <c r="C151" s="79" t="s">
        <v>103</v>
      </c>
      <c r="D151" s="173"/>
      <c r="E151" s="79">
        <v>259</v>
      </c>
      <c r="F151" s="188"/>
      <c r="G151" s="83">
        <v>505</v>
      </c>
      <c r="H151" s="188"/>
      <c r="I151" s="83">
        <v>380</v>
      </c>
      <c r="J151" s="188"/>
      <c r="K151" s="26">
        <v>540</v>
      </c>
      <c r="L151" s="191"/>
      <c r="M151" s="193"/>
      <c r="N151" s="146"/>
      <c r="O151" s="141">
        <f t="shared" si="17"/>
        <v>1425</v>
      </c>
      <c r="P151" s="79" t="s">
        <v>18</v>
      </c>
      <c r="Q151" s="15">
        <v>45262</v>
      </c>
    </row>
    <row r="152" spans="1:17">
      <c r="A152" s="79" t="s">
        <v>197</v>
      </c>
      <c r="B152" s="79"/>
      <c r="C152" s="79" t="s">
        <v>103</v>
      </c>
      <c r="D152" s="173">
        <v>125</v>
      </c>
      <c r="E152" s="79">
        <f t="shared" si="13"/>
        <v>275</v>
      </c>
      <c r="F152" s="188">
        <v>287.5</v>
      </c>
      <c r="G152" s="83">
        <f t="shared" si="14"/>
        <v>632.5</v>
      </c>
      <c r="H152" s="188">
        <v>182.5</v>
      </c>
      <c r="I152" s="83">
        <f t="shared" si="15"/>
        <v>401.50000000000006</v>
      </c>
      <c r="J152" s="188">
        <v>310</v>
      </c>
      <c r="K152" s="26">
        <f t="shared" si="16"/>
        <v>682</v>
      </c>
      <c r="L152" s="191"/>
      <c r="M152" s="193"/>
      <c r="N152" s="146">
        <v>780</v>
      </c>
      <c r="O152" s="141">
        <f t="shared" si="17"/>
        <v>1716</v>
      </c>
      <c r="P152" s="79" t="s">
        <v>18</v>
      </c>
      <c r="Q152" s="9">
        <v>2017</v>
      </c>
    </row>
    <row r="153" spans="1:17">
      <c r="A153" s="79" t="s">
        <v>198</v>
      </c>
      <c r="B153" s="79">
        <v>36</v>
      </c>
      <c r="C153" s="79" t="s">
        <v>103</v>
      </c>
      <c r="D153" s="173">
        <v>140</v>
      </c>
      <c r="E153" s="79">
        <f t="shared" si="13"/>
        <v>308</v>
      </c>
      <c r="F153" s="188">
        <v>375</v>
      </c>
      <c r="G153" s="83">
        <f t="shared" si="14"/>
        <v>825.00000000000011</v>
      </c>
      <c r="H153" s="188">
        <v>255</v>
      </c>
      <c r="I153" s="83">
        <f t="shared" si="15"/>
        <v>561</v>
      </c>
      <c r="J153" s="188">
        <v>327.5</v>
      </c>
      <c r="K153" s="26">
        <f t="shared" si="16"/>
        <v>720.50000000000011</v>
      </c>
      <c r="L153" s="191"/>
      <c r="M153" s="194"/>
      <c r="N153" s="146">
        <v>957.5</v>
      </c>
      <c r="O153" s="141">
        <f t="shared" si="17"/>
        <v>2106.5</v>
      </c>
      <c r="P153" s="79" t="s">
        <v>18</v>
      </c>
      <c r="Q153" s="9">
        <v>2019</v>
      </c>
    </row>
    <row r="154" spans="1:17">
      <c r="A154" s="79" t="s">
        <v>199</v>
      </c>
      <c r="B154" s="79"/>
      <c r="C154" s="79" t="s">
        <v>103</v>
      </c>
      <c r="D154" s="173" t="s">
        <v>200</v>
      </c>
      <c r="E154" s="79" t="s">
        <v>30</v>
      </c>
      <c r="F154" s="188">
        <v>230</v>
      </c>
      <c r="G154" s="83">
        <f t="shared" si="14"/>
        <v>506.00000000000006</v>
      </c>
      <c r="H154" s="188">
        <v>185</v>
      </c>
      <c r="I154" s="83">
        <f t="shared" si="15"/>
        <v>407.00000000000006</v>
      </c>
      <c r="J154" s="188">
        <v>235</v>
      </c>
      <c r="K154" s="26">
        <f t="shared" si="16"/>
        <v>517</v>
      </c>
      <c r="L154" s="191"/>
      <c r="M154" s="194"/>
      <c r="N154" s="146">
        <v>650</v>
      </c>
      <c r="O154" s="141">
        <f t="shared" si="17"/>
        <v>1430</v>
      </c>
      <c r="P154" s="79" t="s">
        <v>18</v>
      </c>
      <c r="Q154" s="15">
        <v>44177</v>
      </c>
    </row>
    <row r="155" spans="1:17">
      <c r="A155" s="79" t="s">
        <v>201</v>
      </c>
      <c r="B155" s="79">
        <v>12</v>
      </c>
      <c r="C155" s="79" t="s">
        <v>202</v>
      </c>
      <c r="D155" s="173">
        <v>60</v>
      </c>
      <c r="E155" s="79">
        <f t="shared" si="13"/>
        <v>132</v>
      </c>
      <c r="F155" s="188">
        <v>70</v>
      </c>
      <c r="G155" s="83">
        <f t="shared" si="14"/>
        <v>154</v>
      </c>
      <c r="H155" s="188">
        <v>37.5</v>
      </c>
      <c r="I155" s="83">
        <f t="shared" si="15"/>
        <v>82.5</v>
      </c>
      <c r="J155" s="188">
        <v>82.5</v>
      </c>
      <c r="K155" s="26">
        <f t="shared" si="16"/>
        <v>181.50000000000003</v>
      </c>
      <c r="L155" s="191"/>
      <c r="M155" s="193"/>
      <c r="N155" s="146">
        <v>190</v>
      </c>
      <c r="O155" s="141">
        <f t="shared" si="17"/>
        <v>418</v>
      </c>
      <c r="P155" s="79" t="s">
        <v>18</v>
      </c>
      <c r="Q155" s="15">
        <v>43729</v>
      </c>
    </row>
    <row r="156" spans="1:17">
      <c r="A156" s="79" t="s">
        <v>203</v>
      </c>
      <c r="B156" s="79">
        <v>15</v>
      </c>
      <c r="C156" s="79" t="s">
        <v>118</v>
      </c>
      <c r="D156" s="173"/>
      <c r="E156" s="79">
        <v>148</v>
      </c>
      <c r="F156" s="188"/>
      <c r="G156" s="83">
        <v>365</v>
      </c>
      <c r="H156" s="188"/>
      <c r="I156" s="83">
        <v>225</v>
      </c>
      <c r="J156" s="188"/>
      <c r="K156" s="26">
        <v>470</v>
      </c>
      <c r="L156" s="191"/>
      <c r="M156" s="193"/>
      <c r="N156" s="146"/>
      <c r="O156" s="141">
        <f t="shared" si="17"/>
        <v>1060</v>
      </c>
      <c r="P156" s="79" t="s">
        <v>18</v>
      </c>
      <c r="Q156" s="15">
        <v>45632</v>
      </c>
    </row>
    <row r="157" spans="1:17">
      <c r="A157" s="79" t="s">
        <v>204</v>
      </c>
      <c r="B157" s="79">
        <v>13</v>
      </c>
      <c r="C157" s="79" t="s">
        <v>118</v>
      </c>
      <c r="D157" s="173">
        <v>75</v>
      </c>
      <c r="E157" s="79">
        <f t="shared" si="13"/>
        <v>165</v>
      </c>
      <c r="F157" s="188">
        <v>160</v>
      </c>
      <c r="G157" s="83">
        <f t="shared" si="14"/>
        <v>352</v>
      </c>
      <c r="H157" s="188">
        <v>110</v>
      </c>
      <c r="I157" s="83">
        <f t="shared" si="15"/>
        <v>242.00000000000003</v>
      </c>
      <c r="J157" s="188">
        <v>210</v>
      </c>
      <c r="K157" s="26">
        <f t="shared" si="16"/>
        <v>462.00000000000006</v>
      </c>
      <c r="L157" s="191"/>
      <c r="M157" s="193"/>
      <c r="N157" s="146">
        <v>480</v>
      </c>
      <c r="O157" s="141">
        <f t="shared" si="17"/>
        <v>1056</v>
      </c>
      <c r="P157" s="79" t="s">
        <v>18</v>
      </c>
      <c r="Q157" s="9">
        <v>2016</v>
      </c>
    </row>
    <row r="158" spans="1:17">
      <c r="A158" s="79" t="s">
        <v>152</v>
      </c>
      <c r="B158" s="79">
        <v>15</v>
      </c>
      <c r="C158" s="79" t="s">
        <v>118</v>
      </c>
      <c r="D158" s="173">
        <v>82.5</v>
      </c>
      <c r="E158" s="79">
        <f t="shared" si="13"/>
        <v>181.50000000000003</v>
      </c>
      <c r="F158" s="188">
        <v>170</v>
      </c>
      <c r="G158" s="83">
        <f t="shared" si="14"/>
        <v>374.00000000000006</v>
      </c>
      <c r="H158" s="188">
        <v>142.19999999999999</v>
      </c>
      <c r="I158" s="83">
        <f t="shared" si="15"/>
        <v>312.83999999999997</v>
      </c>
      <c r="J158" s="188">
        <v>227.5</v>
      </c>
      <c r="K158" s="26">
        <f t="shared" si="16"/>
        <v>500.50000000000006</v>
      </c>
      <c r="L158" s="191"/>
      <c r="M158" s="193"/>
      <c r="N158" s="146">
        <v>539.70000000000005</v>
      </c>
      <c r="O158" s="141">
        <f t="shared" si="17"/>
        <v>1187.3400000000001</v>
      </c>
      <c r="P158" s="79" t="s">
        <v>18</v>
      </c>
      <c r="Q158" s="9">
        <v>2016</v>
      </c>
    </row>
    <row r="159" spans="1:17">
      <c r="A159" s="79" t="s">
        <v>205</v>
      </c>
      <c r="B159" s="79">
        <v>15</v>
      </c>
      <c r="C159" s="79" t="s">
        <v>118</v>
      </c>
      <c r="D159" s="173"/>
      <c r="E159" s="79">
        <v>198</v>
      </c>
      <c r="F159" s="188"/>
      <c r="G159" s="83">
        <v>350</v>
      </c>
      <c r="H159" s="188"/>
      <c r="I159" s="83">
        <v>205</v>
      </c>
      <c r="J159" s="188"/>
      <c r="K159" s="26">
        <v>400</v>
      </c>
      <c r="L159" s="191"/>
      <c r="M159" s="193"/>
      <c r="N159" s="146"/>
      <c r="O159" s="141">
        <f t="shared" si="17"/>
        <v>955</v>
      </c>
      <c r="P159" s="79" t="s">
        <v>18</v>
      </c>
      <c r="Q159" s="15">
        <v>45262</v>
      </c>
    </row>
    <row r="160" spans="1:17">
      <c r="A160" s="79" t="s">
        <v>206</v>
      </c>
      <c r="B160" s="79">
        <v>15</v>
      </c>
      <c r="C160" s="79" t="s">
        <v>207</v>
      </c>
      <c r="D160" s="173"/>
      <c r="E160" s="79">
        <v>275</v>
      </c>
      <c r="F160" s="188"/>
      <c r="G160" s="83">
        <v>260</v>
      </c>
      <c r="H160" s="188"/>
      <c r="I160" s="83">
        <v>170</v>
      </c>
      <c r="J160" s="188"/>
      <c r="K160" s="26">
        <v>380</v>
      </c>
      <c r="L160" s="191"/>
      <c r="M160" s="193"/>
      <c r="N160" s="146">
        <v>810</v>
      </c>
      <c r="O160" s="141">
        <f t="shared" si="17"/>
        <v>810</v>
      </c>
      <c r="P160" s="79" t="s">
        <v>18</v>
      </c>
      <c r="Q160" s="9"/>
    </row>
    <row r="161" spans="1:17">
      <c r="A161" s="79" t="s">
        <v>208</v>
      </c>
      <c r="B161" s="79">
        <v>14</v>
      </c>
      <c r="C161" s="79" t="s">
        <v>118</v>
      </c>
      <c r="D161" s="173"/>
      <c r="E161" s="79" t="s">
        <v>30</v>
      </c>
      <c r="F161" s="188"/>
      <c r="G161" s="83">
        <v>265</v>
      </c>
      <c r="H161" s="188"/>
      <c r="I161" s="83">
        <v>175</v>
      </c>
      <c r="J161" s="188"/>
      <c r="K161" s="26">
        <v>165</v>
      </c>
      <c r="L161" s="191"/>
      <c r="M161" s="193"/>
      <c r="N161" s="146"/>
      <c r="O161" s="141">
        <f t="shared" si="17"/>
        <v>605</v>
      </c>
      <c r="P161" s="79" t="s">
        <v>18</v>
      </c>
      <c r="Q161" s="15">
        <v>45262</v>
      </c>
    </row>
    <row r="162" spans="1:17">
      <c r="A162" s="79" t="s">
        <v>209</v>
      </c>
      <c r="B162" s="79">
        <v>16</v>
      </c>
      <c r="C162" s="79" t="s">
        <v>128</v>
      </c>
      <c r="D162" s="173"/>
      <c r="E162" s="79">
        <v>132</v>
      </c>
      <c r="F162" s="188">
        <v>285</v>
      </c>
      <c r="G162" s="83">
        <v>285</v>
      </c>
      <c r="H162" s="188"/>
      <c r="I162" s="83">
        <v>185</v>
      </c>
      <c r="J162" s="188"/>
      <c r="K162" s="26">
        <v>380</v>
      </c>
      <c r="L162" s="191"/>
      <c r="M162" s="193"/>
      <c r="N162" s="146"/>
      <c r="O162" s="141">
        <f t="shared" si="17"/>
        <v>850</v>
      </c>
      <c r="P162" s="79" t="s">
        <v>18</v>
      </c>
      <c r="Q162" s="15">
        <v>45262</v>
      </c>
    </row>
    <row r="163" spans="1:17">
      <c r="A163" s="79" t="s">
        <v>210</v>
      </c>
      <c r="B163" s="79">
        <v>17</v>
      </c>
      <c r="C163" s="79" t="s">
        <v>128</v>
      </c>
      <c r="D163" s="173">
        <v>67.5</v>
      </c>
      <c r="E163" s="79">
        <v>148</v>
      </c>
      <c r="F163" s="188">
        <v>125</v>
      </c>
      <c r="G163" s="83">
        <f t="shared" si="14"/>
        <v>275</v>
      </c>
      <c r="H163" s="188">
        <v>95</v>
      </c>
      <c r="I163" s="83">
        <v>270</v>
      </c>
      <c r="J163" s="188">
        <v>175</v>
      </c>
      <c r="K163" s="26">
        <v>365</v>
      </c>
      <c r="L163" s="191"/>
      <c r="M163" s="193"/>
      <c r="N163" s="146">
        <v>395</v>
      </c>
      <c r="O163" s="141">
        <f t="shared" si="17"/>
        <v>910</v>
      </c>
      <c r="P163" s="79" t="s">
        <v>18</v>
      </c>
      <c r="Q163" s="15">
        <v>45264</v>
      </c>
    </row>
    <row r="164" spans="1:17">
      <c r="A164" s="79" t="s">
        <v>211</v>
      </c>
      <c r="B164" s="79">
        <v>16</v>
      </c>
      <c r="C164" s="79" t="s">
        <v>128</v>
      </c>
      <c r="D164" s="173">
        <v>75</v>
      </c>
      <c r="E164" s="79">
        <f t="shared" si="13"/>
        <v>165</v>
      </c>
      <c r="F164" s="188">
        <v>192.5</v>
      </c>
      <c r="G164" s="83">
        <f t="shared" si="14"/>
        <v>423.50000000000006</v>
      </c>
      <c r="H164" s="188">
        <v>127.5</v>
      </c>
      <c r="I164" s="83">
        <f t="shared" si="15"/>
        <v>280.5</v>
      </c>
      <c r="J164" s="188">
        <v>215</v>
      </c>
      <c r="K164" s="26">
        <f t="shared" si="16"/>
        <v>473.00000000000006</v>
      </c>
      <c r="L164" s="191"/>
      <c r="M164" s="193"/>
      <c r="N164" s="146">
        <v>535</v>
      </c>
      <c r="O164" s="141">
        <f t="shared" si="17"/>
        <v>1177</v>
      </c>
      <c r="P164" s="79" t="s">
        <v>18</v>
      </c>
      <c r="Q164" s="9">
        <v>2019</v>
      </c>
    </row>
    <row r="165" spans="1:17">
      <c r="A165" s="79" t="s">
        <v>212</v>
      </c>
      <c r="B165" s="79">
        <v>16</v>
      </c>
      <c r="C165" s="79" t="s">
        <v>128</v>
      </c>
      <c r="D165" s="173">
        <v>82.5</v>
      </c>
      <c r="E165" s="79">
        <f t="shared" si="13"/>
        <v>181.50000000000003</v>
      </c>
      <c r="F165" s="188">
        <v>110</v>
      </c>
      <c r="G165" s="83">
        <f t="shared" si="14"/>
        <v>242.00000000000003</v>
      </c>
      <c r="H165" s="188">
        <v>80</v>
      </c>
      <c r="I165" s="83">
        <f t="shared" si="15"/>
        <v>176</v>
      </c>
      <c r="J165" s="188">
        <v>145</v>
      </c>
      <c r="K165" s="26">
        <f t="shared" si="16"/>
        <v>319</v>
      </c>
      <c r="L165" s="191"/>
      <c r="M165" s="193"/>
      <c r="N165" s="146">
        <v>335</v>
      </c>
      <c r="O165" s="141">
        <f t="shared" si="17"/>
        <v>737</v>
      </c>
      <c r="P165" s="79" t="s">
        <v>18</v>
      </c>
      <c r="Q165" s="9">
        <v>2016</v>
      </c>
    </row>
    <row r="166" spans="1:17">
      <c r="A166" s="79" t="s">
        <v>213</v>
      </c>
      <c r="B166" s="79">
        <v>17</v>
      </c>
      <c r="C166" s="79" t="s">
        <v>128</v>
      </c>
      <c r="D166" s="173">
        <v>100</v>
      </c>
      <c r="E166" s="79">
        <f t="shared" si="13"/>
        <v>220.00000000000003</v>
      </c>
      <c r="F166" s="188">
        <v>195</v>
      </c>
      <c r="G166" s="83">
        <f t="shared" si="14"/>
        <v>429.00000000000006</v>
      </c>
      <c r="H166" s="188">
        <v>130</v>
      </c>
      <c r="I166" s="83">
        <f t="shared" si="15"/>
        <v>286</v>
      </c>
      <c r="J166" s="188">
        <v>227.5</v>
      </c>
      <c r="K166" s="26">
        <f t="shared" si="16"/>
        <v>500.50000000000006</v>
      </c>
      <c r="L166" s="191"/>
      <c r="M166" s="193"/>
      <c r="N166" s="146">
        <v>552.5</v>
      </c>
      <c r="O166" s="141">
        <f t="shared" si="17"/>
        <v>1215.5</v>
      </c>
      <c r="P166" s="79" t="s">
        <v>18</v>
      </c>
      <c r="Q166" s="9">
        <v>2019</v>
      </c>
    </row>
    <row r="167" spans="1:17">
      <c r="A167" s="79" t="s">
        <v>214</v>
      </c>
      <c r="B167" s="79">
        <v>16</v>
      </c>
      <c r="C167" s="79" t="s">
        <v>128</v>
      </c>
      <c r="D167" s="173">
        <v>110</v>
      </c>
      <c r="E167" s="79">
        <f t="shared" si="13"/>
        <v>242.00000000000003</v>
      </c>
      <c r="F167" s="188">
        <v>170</v>
      </c>
      <c r="G167" s="83">
        <v>600</v>
      </c>
      <c r="H167" s="188">
        <v>98</v>
      </c>
      <c r="I167" s="83">
        <v>365</v>
      </c>
      <c r="J167" s="188">
        <v>185</v>
      </c>
      <c r="K167" s="26">
        <v>600</v>
      </c>
      <c r="L167" s="191"/>
      <c r="M167" s="193"/>
      <c r="N167" s="146">
        <v>453</v>
      </c>
      <c r="O167" s="141">
        <f t="shared" si="17"/>
        <v>1565</v>
      </c>
      <c r="P167" s="79" t="s">
        <v>18</v>
      </c>
      <c r="Q167" s="15">
        <v>45632</v>
      </c>
    </row>
    <row r="168" spans="1:17">
      <c r="A168" s="79" t="s">
        <v>215</v>
      </c>
      <c r="B168" s="79">
        <v>16</v>
      </c>
      <c r="C168" s="79" t="s">
        <v>128</v>
      </c>
      <c r="D168" s="173"/>
      <c r="E168" s="79">
        <v>275</v>
      </c>
      <c r="F168" s="188"/>
      <c r="G168" s="83">
        <v>330</v>
      </c>
      <c r="H168" s="188"/>
      <c r="I168" s="83">
        <v>240</v>
      </c>
      <c r="J168" s="188"/>
      <c r="K168" s="26">
        <v>440</v>
      </c>
      <c r="L168" s="191"/>
      <c r="M168" s="193"/>
      <c r="N168" s="146"/>
      <c r="O168" s="141">
        <f t="shared" si="17"/>
        <v>1010</v>
      </c>
      <c r="P168" s="79" t="s">
        <v>18</v>
      </c>
      <c r="Q168" s="15">
        <v>45262</v>
      </c>
    </row>
    <row r="169" spans="1:17">
      <c r="A169" s="79" t="s">
        <v>216</v>
      </c>
      <c r="B169" s="79">
        <v>19</v>
      </c>
      <c r="C169" s="79" t="s">
        <v>136</v>
      </c>
      <c r="D169" s="173">
        <v>75</v>
      </c>
      <c r="E169" s="79">
        <f t="shared" si="13"/>
        <v>165</v>
      </c>
      <c r="F169" s="188">
        <v>172.5</v>
      </c>
      <c r="G169" s="83">
        <f t="shared" si="14"/>
        <v>379.50000000000006</v>
      </c>
      <c r="H169" s="188">
        <v>107.5</v>
      </c>
      <c r="I169" s="83">
        <f t="shared" si="15"/>
        <v>236.50000000000003</v>
      </c>
      <c r="J169" s="188">
        <v>215</v>
      </c>
      <c r="K169" s="26">
        <f t="shared" si="16"/>
        <v>473.00000000000006</v>
      </c>
      <c r="L169" s="191"/>
      <c r="M169" s="193"/>
      <c r="N169" s="146">
        <v>495</v>
      </c>
      <c r="O169" s="141">
        <f t="shared" si="17"/>
        <v>1089.0000000000002</v>
      </c>
      <c r="P169" s="79" t="s">
        <v>18</v>
      </c>
      <c r="Q169" s="9">
        <v>2018</v>
      </c>
    </row>
    <row r="170" spans="1:17">
      <c r="A170" s="79" t="s">
        <v>217</v>
      </c>
      <c r="B170" s="79">
        <v>18</v>
      </c>
      <c r="C170" s="79" t="s">
        <v>136</v>
      </c>
      <c r="D170" s="173">
        <v>82.5</v>
      </c>
      <c r="E170" s="79">
        <v>181</v>
      </c>
      <c r="F170" s="188">
        <v>170</v>
      </c>
      <c r="G170" s="83">
        <v>500</v>
      </c>
      <c r="H170" s="188">
        <v>142.5</v>
      </c>
      <c r="I170" s="83">
        <v>310</v>
      </c>
      <c r="J170" s="188">
        <v>227.5</v>
      </c>
      <c r="K170" s="26">
        <v>620</v>
      </c>
      <c r="L170" s="191"/>
      <c r="M170" s="193"/>
      <c r="N170" s="146">
        <v>540</v>
      </c>
      <c r="O170" s="141">
        <f t="shared" si="17"/>
        <v>1430</v>
      </c>
      <c r="P170" s="79" t="s">
        <v>18</v>
      </c>
      <c r="Q170" s="15">
        <v>45059</v>
      </c>
    </row>
    <row r="171" spans="1:17">
      <c r="A171" s="79" t="s">
        <v>218</v>
      </c>
      <c r="B171" s="79">
        <v>19</v>
      </c>
      <c r="C171" s="79" t="s">
        <v>136</v>
      </c>
      <c r="D171" s="173"/>
      <c r="E171" s="79">
        <v>220</v>
      </c>
      <c r="F171" s="188"/>
      <c r="G171" s="83">
        <v>440</v>
      </c>
      <c r="H171" s="188"/>
      <c r="I171" s="83">
        <v>300</v>
      </c>
      <c r="J171" s="188"/>
      <c r="K171" s="26">
        <v>550</v>
      </c>
      <c r="L171" s="191"/>
      <c r="M171" s="193"/>
      <c r="N171" s="146"/>
      <c r="O171" s="141">
        <f t="shared" si="17"/>
        <v>1290</v>
      </c>
      <c r="P171" s="79" t="s">
        <v>18</v>
      </c>
      <c r="Q171" s="15">
        <v>45264</v>
      </c>
    </row>
    <row r="172" spans="1:17">
      <c r="A172" s="79" t="s">
        <v>219</v>
      </c>
      <c r="B172" s="79">
        <v>19</v>
      </c>
      <c r="C172" s="79" t="s">
        <v>136</v>
      </c>
      <c r="D172" s="173">
        <v>110</v>
      </c>
      <c r="E172" s="79">
        <f t="shared" si="13"/>
        <v>242.00000000000003</v>
      </c>
      <c r="F172" s="188">
        <v>195</v>
      </c>
      <c r="G172" s="83">
        <f t="shared" si="14"/>
        <v>429.00000000000006</v>
      </c>
      <c r="H172" s="188">
        <v>110</v>
      </c>
      <c r="I172" s="83">
        <f t="shared" si="15"/>
        <v>242.00000000000003</v>
      </c>
      <c r="J172" s="188">
        <v>235</v>
      </c>
      <c r="K172" s="26">
        <f t="shared" si="16"/>
        <v>517</v>
      </c>
      <c r="L172" s="191"/>
      <c r="M172" s="193"/>
      <c r="N172" s="146">
        <v>540</v>
      </c>
      <c r="O172" s="141">
        <f t="shared" si="17"/>
        <v>1188</v>
      </c>
      <c r="P172" s="79" t="s">
        <v>18</v>
      </c>
      <c r="Q172" s="9">
        <v>2018</v>
      </c>
    </row>
    <row r="173" spans="1:17">
      <c r="A173" s="79" t="s">
        <v>220</v>
      </c>
      <c r="B173" s="79">
        <v>18</v>
      </c>
      <c r="C173" s="79" t="s">
        <v>136</v>
      </c>
      <c r="D173" s="173">
        <v>125</v>
      </c>
      <c r="E173" s="79">
        <f t="shared" si="13"/>
        <v>275</v>
      </c>
      <c r="F173" s="188">
        <v>235</v>
      </c>
      <c r="G173" s="83">
        <f t="shared" si="14"/>
        <v>517</v>
      </c>
      <c r="H173" s="188">
        <v>172.5</v>
      </c>
      <c r="I173" s="83">
        <f t="shared" si="15"/>
        <v>379.50000000000006</v>
      </c>
      <c r="J173" s="188">
        <v>275</v>
      </c>
      <c r="K173" s="26">
        <f t="shared" si="16"/>
        <v>605</v>
      </c>
      <c r="L173" s="191"/>
      <c r="M173" s="193"/>
      <c r="N173" s="146">
        <v>682.5</v>
      </c>
      <c r="O173" s="141">
        <f t="shared" si="17"/>
        <v>1501.5</v>
      </c>
      <c r="P173" s="79" t="s">
        <v>18</v>
      </c>
      <c r="Q173" s="9">
        <v>2018</v>
      </c>
    </row>
    <row r="174" spans="1:17">
      <c r="A174" s="79" t="s">
        <v>221</v>
      </c>
      <c r="B174" s="79">
        <v>19</v>
      </c>
      <c r="C174" s="79" t="s">
        <v>136</v>
      </c>
      <c r="D174" s="173">
        <v>140</v>
      </c>
      <c r="E174" s="79">
        <f t="shared" si="13"/>
        <v>308</v>
      </c>
      <c r="F174" s="188">
        <v>245</v>
      </c>
      <c r="G174" s="83">
        <f t="shared" si="14"/>
        <v>539</v>
      </c>
      <c r="H174" s="188">
        <v>130</v>
      </c>
      <c r="I174" s="83">
        <f t="shared" si="15"/>
        <v>286</v>
      </c>
      <c r="J174" s="188">
        <v>222.5</v>
      </c>
      <c r="K174" s="26">
        <f t="shared" si="16"/>
        <v>489.50000000000006</v>
      </c>
      <c r="L174" s="191"/>
      <c r="M174" s="193"/>
      <c r="N174" s="146">
        <v>597.5</v>
      </c>
      <c r="O174" s="141">
        <f t="shared" si="17"/>
        <v>1314.5</v>
      </c>
      <c r="P174" s="79" t="s">
        <v>18</v>
      </c>
      <c r="Q174" s="9">
        <v>2018</v>
      </c>
    </row>
    <row r="175" spans="1:17" s="5" customFormat="1">
      <c r="A175" s="191"/>
      <c r="B175" s="191"/>
      <c r="C175" s="191"/>
      <c r="D175" s="191"/>
      <c r="E175" s="191"/>
      <c r="F175" s="192"/>
      <c r="G175" s="192"/>
      <c r="H175" s="192"/>
      <c r="I175" s="192"/>
      <c r="J175" s="192"/>
      <c r="K175" s="141"/>
      <c r="L175" s="191"/>
      <c r="M175" s="193"/>
      <c r="N175" s="141"/>
      <c r="O175" s="141"/>
      <c r="P175" s="191"/>
      <c r="Q175" s="193"/>
    </row>
    <row r="176" spans="1:17" s="5" customFormat="1">
      <c r="A176" s="191"/>
      <c r="B176" s="191"/>
      <c r="C176" s="191"/>
      <c r="D176" s="191"/>
      <c r="E176" s="191"/>
      <c r="F176" s="192"/>
      <c r="G176" s="192"/>
      <c r="H176" s="192"/>
      <c r="I176" s="192"/>
      <c r="J176" s="192"/>
      <c r="K176" s="141"/>
      <c r="L176" s="191"/>
      <c r="M176" s="193"/>
      <c r="N176" s="141"/>
      <c r="O176" s="141"/>
      <c r="P176" s="191"/>
      <c r="Q176" s="193"/>
    </row>
    <row r="177" spans="1:17" s="5" customFormat="1">
      <c r="A177" s="191"/>
      <c r="B177" s="191"/>
      <c r="C177" s="191"/>
      <c r="D177" s="191"/>
      <c r="E177" s="191"/>
      <c r="F177" s="192"/>
      <c r="G177" s="192"/>
      <c r="H177" s="192"/>
      <c r="I177" s="192"/>
      <c r="J177" s="192"/>
      <c r="K177" s="141"/>
      <c r="L177" s="191"/>
      <c r="M177" s="193"/>
      <c r="N177" s="141"/>
      <c r="O177" s="141"/>
      <c r="P177" s="191"/>
      <c r="Q177" s="193"/>
    </row>
    <row r="178" spans="1:17" s="5" customFormat="1">
      <c r="A178" s="191"/>
      <c r="B178" s="191"/>
      <c r="C178" s="191"/>
      <c r="D178" s="191"/>
      <c r="E178" s="191"/>
      <c r="F178" s="192"/>
      <c r="G178" s="192"/>
      <c r="H178" s="192"/>
      <c r="I178" s="192"/>
      <c r="J178" s="192"/>
      <c r="K178" s="141"/>
      <c r="L178" s="191"/>
      <c r="M178" s="193"/>
      <c r="N178" s="141"/>
      <c r="O178" s="141"/>
      <c r="P178" s="191"/>
      <c r="Q178" s="193"/>
    </row>
    <row r="179" spans="1:17" s="5" customFormat="1">
      <c r="A179" s="206" t="s">
        <v>222</v>
      </c>
      <c r="B179" s="191"/>
      <c r="C179" s="206" t="s">
        <v>143</v>
      </c>
      <c r="D179" s="191"/>
      <c r="E179" s="192"/>
      <c r="F179" s="192"/>
      <c r="G179" s="192"/>
      <c r="H179" s="141"/>
      <c r="I179" s="191"/>
      <c r="J179" s="193"/>
      <c r="K179" s="144"/>
      <c r="L179" s="195"/>
      <c r="M179" s="195"/>
      <c r="N179" s="195"/>
      <c r="O179" s="240"/>
      <c r="P179" s="196"/>
    </row>
    <row r="180" spans="1:17" s="5" customFormat="1" ht="12" thickBot="1">
      <c r="A180" s="207" t="s">
        <v>2</v>
      </c>
      <c r="B180" s="204" t="s">
        <v>3</v>
      </c>
      <c r="C180" s="204" t="s">
        <v>223</v>
      </c>
      <c r="D180" s="204"/>
      <c r="E180" s="204"/>
      <c r="F180" s="207" t="s">
        <v>224</v>
      </c>
      <c r="G180" s="203"/>
      <c r="H180" s="203" t="s">
        <v>225</v>
      </c>
      <c r="I180" s="203"/>
      <c r="J180" s="203" t="s">
        <v>226</v>
      </c>
      <c r="K180" s="204"/>
      <c r="L180" s="200" t="s">
        <v>227</v>
      </c>
      <c r="M180" s="284"/>
      <c r="N180" s="284"/>
      <c r="O180" s="241" t="s">
        <v>228</v>
      </c>
      <c r="P180" s="196"/>
      <c r="Q180" s="196"/>
    </row>
    <row r="181" spans="1:17" s="5" customFormat="1">
      <c r="A181" s="200" t="s">
        <v>229</v>
      </c>
      <c r="B181" s="237">
        <v>15</v>
      </c>
      <c r="C181" s="237" t="s">
        <v>230</v>
      </c>
      <c r="D181" s="237"/>
      <c r="E181" s="237"/>
      <c r="F181" s="200">
        <v>220</v>
      </c>
      <c r="G181" s="249"/>
      <c r="H181" s="251">
        <v>500</v>
      </c>
      <c r="I181" s="249"/>
      <c r="J181" s="251">
        <v>200</v>
      </c>
      <c r="K181" s="250"/>
      <c r="L181" s="200"/>
      <c r="M181" s="144"/>
      <c r="N181" s="247">
        <v>410</v>
      </c>
      <c r="O181" s="243"/>
      <c r="P181" s="196" t="s">
        <v>18</v>
      </c>
      <c r="Q181" s="242">
        <v>45059</v>
      </c>
    </row>
    <row r="182" spans="1:17" s="5" customFormat="1">
      <c r="A182" s="200" t="s">
        <v>231</v>
      </c>
      <c r="B182" s="237">
        <v>46</v>
      </c>
      <c r="C182" s="237" t="s">
        <v>103</v>
      </c>
      <c r="D182" s="237"/>
      <c r="E182" s="237"/>
      <c r="F182" s="200">
        <v>220</v>
      </c>
      <c r="G182" s="249"/>
      <c r="H182" s="251">
        <v>530</v>
      </c>
      <c r="I182" s="249"/>
      <c r="J182" s="251">
        <v>420</v>
      </c>
      <c r="K182" s="250"/>
      <c r="L182" s="200"/>
      <c r="M182" s="144"/>
      <c r="N182" s="247">
        <v>530</v>
      </c>
      <c r="O182" s="243"/>
      <c r="P182" s="196"/>
      <c r="Q182" s="242"/>
    </row>
    <row r="183" spans="1:17">
      <c r="A183" s="79" t="s">
        <v>232</v>
      </c>
      <c r="B183" s="79">
        <v>31</v>
      </c>
      <c r="C183" s="79" t="s">
        <v>103</v>
      </c>
      <c r="D183" s="173"/>
      <c r="E183" s="191"/>
      <c r="F183" s="79">
        <v>242</v>
      </c>
      <c r="G183" s="188">
        <v>320</v>
      </c>
      <c r="H183" s="83">
        <f>G183*2.2</f>
        <v>704</v>
      </c>
      <c r="I183" s="188">
        <v>227.5</v>
      </c>
      <c r="J183" s="83">
        <f>I183*2.2</f>
        <v>500.50000000000006</v>
      </c>
      <c r="K183" s="146">
        <v>292.5</v>
      </c>
      <c r="L183" s="141">
        <f>K183*2.2</f>
        <v>643.5</v>
      </c>
      <c r="M183" s="191">
        <v>840</v>
      </c>
      <c r="N183" s="248">
        <v>610</v>
      </c>
      <c r="O183" s="214">
        <f>H183+J183+N183</f>
        <v>1814.5</v>
      </c>
      <c r="P183" s="9" t="s">
        <v>18</v>
      </c>
      <c r="Q183" s="85">
        <v>43730</v>
      </c>
    </row>
    <row r="184" spans="1:17">
      <c r="A184" s="79" t="s">
        <v>233</v>
      </c>
      <c r="B184" s="79"/>
      <c r="C184" s="79" t="s">
        <v>234</v>
      </c>
      <c r="D184" s="173"/>
      <c r="E184" s="191"/>
      <c r="F184" s="79">
        <v>275</v>
      </c>
      <c r="G184" s="188"/>
      <c r="H184" s="83">
        <v>580</v>
      </c>
      <c r="I184" s="188"/>
      <c r="J184" s="83">
        <v>345</v>
      </c>
      <c r="K184" s="146"/>
      <c r="L184" s="141"/>
      <c r="M184" s="191"/>
      <c r="N184" s="248">
        <v>475</v>
      </c>
      <c r="O184" s="214">
        <f>H184+J184+N184</f>
        <v>1400</v>
      </c>
      <c r="P184" s="9" t="s">
        <v>18</v>
      </c>
      <c r="Q184" s="85"/>
    </row>
    <row r="185" spans="1:17">
      <c r="A185" s="79" t="s">
        <v>235</v>
      </c>
      <c r="B185" s="79">
        <v>41</v>
      </c>
      <c r="C185" s="79" t="s">
        <v>236</v>
      </c>
      <c r="D185" s="173"/>
      <c r="E185" s="191"/>
      <c r="F185" s="79">
        <v>275</v>
      </c>
      <c r="G185" s="188"/>
      <c r="H185" s="83">
        <v>540</v>
      </c>
      <c r="I185" s="188"/>
      <c r="J185" s="83">
        <v>370</v>
      </c>
      <c r="K185" s="146"/>
      <c r="L185" s="141"/>
      <c r="M185" s="191"/>
      <c r="N185" s="248">
        <v>425</v>
      </c>
      <c r="O185" s="214">
        <f>H185+J185+N185</f>
        <v>1335</v>
      </c>
      <c r="P185" s="9" t="s">
        <v>18</v>
      </c>
      <c r="Q185" s="85">
        <v>45262</v>
      </c>
    </row>
    <row r="186" spans="1:17">
      <c r="A186" s="79" t="s">
        <v>237</v>
      </c>
      <c r="B186" s="79">
        <v>45</v>
      </c>
      <c r="C186" s="79" t="s">
        <v>238</v>
      </c>
      <c r="D186" s="173"/>
      <c r="E186" s="191"/>
      <c r="F186" s="79">
        <v>181</v>
      </c>
      <c r="G186" s="188">
        <v>272.5</v>
      </c>
      <c r="H186" s="83">
        <f t="shared" ref="H186:H196" si="18">G186*2.2</f>
        <v>599.5</v>
      </c>
      <c r="I186" s="188">
        <v>185</v>
      </c>
      <c r="J186" s="83">
        <f t="shared" ref="J186:J196" si="19">I186*2.2</f>
        <v>407.00000000000006</v>
      </c>
      <c r="K186" s="146">
        <v>207.5</v>
      </c>
      <c r="L186" s="141">
        <f t="shared" ref="L186:L196" si="20">K186*2.2</f>
        <v>456.50000000000006</v>
      </c>
      <c r="M186" s="191">
        <v>665</v>
      </c>
      <c r="N186" s="248"/>
      <c r="O186" s="214">
        <f t="shared" ref="O186:O196" si="21">H186+J186+N186</f>
        <v>1006.5</v>
      </c>
      <c r="P186" s="9" t="s">
        <v>18</v>
      </c>
      <c r="Q186" s="85">
        <v>43730</v>
      </c>
    </row>
    <row r="187" spans="1:17">
      <c r="A187" s="79" t="s">
        <v>231</v>
      </c>
      <c r="B187" s="79">
        <v>46</v>
      </c>
      <c r="C187" s="79" t="s">
        <v>238</v>
      </c>
      <c r="D187" s="173"/>
      <c r="E187" s="191"/>
      <c r="F187" s="79">
        <v>220</v>
      </c>
      <c r="G187" s="188"/>
      <c r="H187" s="83">
        <v>530</v>
      </c>
      <c r="I187" s="188"/>
      <c r="J187" s="83">
        <v>420</v>
      </c>
      <c r="K187" s="146"/>
      <c r="L187" s="141"/>
      <c r="M187" s="191"/>
      <c r="N187" s="248">
        <v>530</v>
      </c>
      <c r="O187" s="214">
        <f t="shared" si="21"/>
        <v>1480</v>
      </c>
      <c r="P187" s="9"/>
      <c r="Q187" s="85"/>
    </row>
    <row r="188" spans="1:17">
      <c r="A188" s="79" t="s">
        <v>239</v>
      </c>
      <c r="B188" s="79">
        <v>47</v>
      </c>
      <c r="C188" s="79" t="s">
        <v>238</v>
      </c>
      <c r="D188" s="173"/>
      <c r="E188" s="191"/>
      <c r="F188" s="79">
        <v>242</v>
      </c>
      <c r="G188" s="188"/>
      <c r="H188" s="83">
        <v>590</v>
      </c>
      <c r="I188" s="188"/>
      <c r="J188" s="83">
        <v>430</v>
      </c>
      <c r="K188" s="146"/>
      <c r="L188" s="141"/>
      <c r="M188" s="191"/>
      <c r="N188" s="248">
        <v>555</v>
      </c>
      <c r="O188" s="214">
        <f t="shared" si="21"/>
        <v>1575</v>
      </c>
      <c r="P188" s="9" t="s">
        <v>18</v>
      </c>
      <c r="Q188" s="85">
        <v>45632</v>
      </c>
    </row>
    <row r="189" spans="1:17">
      <c r="A189" s="79" t="s">
        <v>240</v>
      </c>
      <c r="B189" s="79">
        <v>64</v>
      </c>
      <c r="C189" s="79" t="s">
        <v>241</v>
      </c>
      <c r="D189" s="173"/>
      <c r="E189" s="191"/>
      <c r="F189" s="79">
        <v>181</v>
      </c>
      <c r="G189" s="188"/>
      <c r="H189" s="83">
        <v>475</v>
      </c>
      <c r="I189" s="188"/>
      <c r="J189" s="83">
        <v>225</v>
      </c>
      <c r="K189" s="146"/>
      <c r="L189" s="141"/>
      <c r="M189" s="191"/>
      <c r="N189" s="248">
        <v>420</v>
      </c>
      <c r="O189" s="214">
        <f t="shared" si="21"/>
        <v>1120</v>
      </c>
      <c r="P189" s="9" t="s">
        <v>18</v>
      </c>
      <c r="Q189" s="85">
        <v>45968</v>
      </c>
    </row>
    <row r="190" spans="1:17">
      <c r="A190" s="79" t="s">
        <v>242</v>
      </c>
      <c r="B190" s="79">
        <v>62</v>
      </c>
      <c r="C190" s="79" t="s">
        <v>241</v>
      </c>
      <c r="D190" s="173"/>
      <c r="E190" s="191"/>
      <c r="F190" s="79">
        <v>220</v>
      </c>
      <c r="G190" s="188">
        <v>200</v>
      </c>
      <c r="H190" s="83">
        <f t="shared" si="18"/>
        <v>440.00000000000006</v>
      </c>
      <c r="I190" s="188">
        <v>130</v>
      </c>
      <c r="J190" s="83">
        <f t="shared" si="19"/>
        <v>286</v>
      </c>
      <c r="K190" s="146">
        <v>200</v>
      </c>
      <c r="L190" s="141">
        <f t="shared" si="20"/>
        <v>440.00000000000006</v>
      </c>
      <c r="M190" s="191">
        <v>530</v>
      </c>
      <c r="N190" s="248">
        <v>430</v>
      </c>
      <c r="O190" s="214">
        <f t="shared" si="21"/>
        <v>1156</v>
      </c>
      <c r="P190" s="9" t="s">
        <v>18</v>
      </c>
      <c r="Q190" s="85">
        <v>44177</v>
      </c>
    </row>
    <row r="191" spans="1:17">
      <c r="A191" s="79" t="s">
        <v>242</v>
      </c>
      <c r="B191" s="79">
        <v>63</v>
      </c>
      <c r="C191" s="79" t="s">
        <v>241</v>
      </c>
      <c r="D191" s="173"/>
      <c r="E191" s="191"/>
      <c r="F191" s="79">
        <v>242</v>
      </c>
      <c r="G191" s="188">
        <v>200</v>
      </c>
      <c r="H191" s="83">
        <v>400</v>
      </c>
      <c r="I191" s="188">
        <v>130</v>
      </c>
      <c r="J191" s="83">
        <v>305</v>
      </c>
      <c r="K191" s="146">
        <v>200</v>
      </c>
      <c r="L191" s="141">
        <f t="shared" ref="L191" si="22">K191*2.2</f>
        <v>440.00000000000006</v>
      </c>
      <c r="M191" s="191">
        <v>530</v>
      </c>
      <c r="N191" s="248">
        <v>420</v>
      </c>
      <c r="O191" s="214">
        <f t="shared" ref="O191" si="23">H191+J191+N191</f>
        <v>1125</v>
      </c>
      <c r="P191" s="9" t="s">
        <v>18</v>
      </c>
      <c r="Q191" s="85">
        <v>45262</v>
      </c>
    </row>
    <row r="192" spans="1:17">
      <c r="A192" s="79" t="s">
        <v>243</v>
      </c>
      <c r="B192" s="79">
        <v>71</v>
      </c>
      <c r="C192" s="79" t="s">
        <v>244</v>
      </c>
      <c r="D192" s="173"/>
      <c r="E192" s="191"/>
      <c r="F192" s="79">
        <v>220</v>
      </c>
      <c r="G192" s="188">
        <v>200</v>
      </c>
      <c r="H192" s="83">
        <v>375</v>
      </c>
      <c r="I192" s="188">
        <v>110</v>
      </c>
      <c r="J192" s="83">
        <v>190</v>
      </c>
      <c r="K192" s="146">
        <v>162.5</v>
      </c>
      <c r="L192" s="141">
        <f t="shared" si="20"/>
        <v>357.50000000000006</v>
      </c>
      <c r="M192" s="191">
        <v>472.5</v>
      </c>
      <c r="N192" s="248">
        <v>385</v>
      </c>
      <c r="O192" s="214">
        <f t="shared" si="21"/>
        <v>950</v>
      </c>
      <c r="P192" s="9" t="s">
        <v>18</v>
      </c>
      <c r="Q192" s="85">
        <v>44899</v>
      </c>
    </row>
    <row r="193" spans="1:17">
      <c r="A193" s="79" t="s">
        <v>243</v>
      </c>
      <c r="B193" s="79">
        <v>75</v>
      </c>
      <c r="C193" s="79" t="s">
        <v>245</v>
      </c>
      <c r="D193" s="173"/>
      <c r="E193" s="191"/>
      <c r="F193" s="79">
        <v>220</v>
      </c>
      <c r="G193" s="188"/>
      <c r="H193" s="83">
        <v>400</v>
      </c>
      <c r="I193" s="188"/>
      <c r="J193" s="83">
        <v>200</v>
      </c>
      <c r="K193" s="146"/>
      <c r="L193" s="141"/>
      <c r="M193" s="191"/>
      <c r="N193" s="248">
        <v>385</v>
      </c>
      <c r="O193" s="214">
        <f t="shared" si="21"/>
        <v>985</v>
      </c>
      <c r="P193" s="9" t="s">
        <v>18</v>
      </c>
      <c r="Q193" s="85">
        <v>45059</v>
      </c>
    </row>
    <row r="194" spans="1:17">
      <c r="A194" s="79" t="s">
        <v>246</v>
      </c>
      <c r="B194" s="79">
        <v>18</v>
      </c>
      <c r="C194" s="79" t="s">
        <v>136</v>
      </c>
      <c r="D194" s="173"/>
      <c r="E194" s="191"/>
      <c r="F194" s="79">
        <v>132</v>
      </c>
      <c r="G194" s="188"/>
      <c r="H194" s="83">
        <v>277</v>
      </c>
      <c r="I194" s="188"/>
      <c r="J194" s="83">
        <v>151</v>
      </c>
      <c r="K194" s="146"/>
      <c r="L194" s="141"/>
      <c r="M194" s="191"/>
      <c r="N194" s="248">
        <v>301</v>
      </c>
      <c r="O194" s="214">
        <v>729</v>
      </c>
      <c r="P194" s="9" t="s">
        <v>18</v>
      </c>
      <c r="Q194" s="85">
        <v>45472</v>
      </c>
    </row>
    <row r="195" spans="1:17">
      <c r="A195" s="79" t="s">
        <v>247</v>
      </c>
      <c r="B195" s="79">
        <v>19</v>
      </c>
      <c r="C195" s="79" t="s">
        <v>248</v>
      </c>
      <c r="D195" s="173"/>
      <c r="E195" s="191"/>
      <c r="F195" s="79">
        <v>220</v>
      </c>
      <c r="G195" s="188">
        <v>257.5</v>
      </c>
      <c r="H195" s="83">
        <f t="shared" si="18"/>
        <v>566.5</v>
      </c>
      <c r="I195" s="188">
        <v>137.5</v>
      </c>
      <c r="J195" s="83">
        <f t="shared" si="19"/>
        <v>302.5</v>
      </c>
      <c r="K195" s="146">
        <v>225</v>
      </c>
      <c r="L195" s="141">
        <f t="shared" si="20"/>
        <v>495.00000000000006</v>
      </c>
      <c r="M195" s="191">
        <v>620</v>
      </c>
      <c r="N195" s="248"/>
      <c r="O195" s="214">
        <f t="shared" si="21"/>
        <v>869</v>
      </c>
      <c r="P195" s="9" t="s">
        <v>18</v>
      </c>
      <c r="Q195" s="85">
        <v>43730</v>
      </c>
    </row>
    <row r="196" spans="1:17">
      <c r="A196" s="79" t="s">
        <v>249</v>
      </c>
      <c r="B196" s="79">
        <v>13</v>
      </c>
      <c r="C196" s="79" t="s">
        <v>250</v>
      </c>
      <c r="D196" s="173"/>
      <c r="E196" s="191"/>
      <c r="F196" s="79">
        <v>165</v>
      </c>
      <c r="G196" s="188">
        <v>150</v>
      </c>
      <c r="H196" s="83">
        <f t="shared" si="18"/>
        <v>330</v>
      </c>
      <c r="I196" s="188">
        <v>70</v>
      </c>
      <c r="J196" s="83">
        <f t="shared" si="19"/>
        <v>154</v>
      </c>
      <c r="K196" s="146">
        <v>130</v>
      </c>
      <c r="L196" s="141">
        <f t="shared" si="20"/>
        <v>286</v>
      </c>
      <c r="M196" s="191">
        <v>350</v>
      </c>
      <c r="N196" s="248"/>
      <c r="O196" s="214">
        <f t="shared" si="21"/>
        <v>484</v>
      </c>
      <c r="P196" s="9" t="s">
        <v>18</v>
      </c>
      <c r="Q196" s="85">
        <v>43730</v>
      </c>
    </row>
    <row r="197" spans="1:17" s="5" customFormat="1">
      <c r="A197" s="191" t="s">
        <v>246</v>
      </c>
      <c r="B197" s="191">
        <v>18</v>
      </c>
      <c r="C197" s="191" t="s">
        <v>136</v>
      </c>
      <c r="D197" s="191"/>
      <c r="E197" s="192"/>
      <c r="F197" s="192">
        <v>132</v>
      </c>
      <c r="G197" s="141"/>
      <c r="H197" s="191">
        <v>0</v>
      </c>
      <c r="I197" s="193"/>
      <c r="J197" s="144"/>
      <c r="K197" s="195"/>
      <c r="L197" s="195"/>
      <c r="M197" s="195"/>
      <c r="N197" s="196">
        <v>301</v>
      </c>
      <c r="O197" s="240">
        <v>301</v>
      </c>
      <c r="P197" s="5" t="s">
        <v>18</v>
      </c>
      <c r="Q197" s="228">
        <v>45472</v>
      </c>
    </row>
    <row r="198" spans="1:17" s="5" customFormat="1">
      <c r="A198" s="191" t="s">
        <v>251</v>
      </c>
      <c r="B198" s="191">
        <v>65</v>
      </c>
      <c r="C198" s="191" t="s">
        <v>64</v>
      </c>
      <c r="D198" s="191"/>
      <c r="E198" s="192"/>
      <c r="F198" s="192">
        <v>244.8</v>
      </c>
      <c r="G198" s="141"/>
      <c r="H198" s="191"/>
      <c r="I198" s="193"/>
      <c r="J198" s="144">
        <v>250</v>
      </c>
      <c r="K198" s="195"/>
      <c r="L198" s="195"/>
      <c r="M198" s="195"/>
      <c r="N198" s="196">
        <v>400</v>
      </c>
      <c r="O198" s="240">
        <v>650</v>
      </c>
      <c r="P198" s="5" t="s">
        <v>18</v>
      </c>
      <c r="Q198" s="228">
        <v>45968</v>
      </c>
    </row>
    <row r="199" spans="1:17" s="5" customFormat="1" ht="12" thickBot="1">
      <c r="A199" s="191"/>
      <c r="B199" s="191"/>
      <c r="C199" s="191"/>
      <c r="D199" s="191"/>
      <c r="E199" s="192"/>
      <c r="F199" s="192"/>
      <c r="G199" s="141"/>
      <c r="H199" s="191">
        <v>0</v>
      </c>
      <c r="I199" s="193"/>
      <c r="J199" s="144"/>
      <c r="K199" s="195"/>
      <c r="L199" s="195"/>
      <c r="M199" s="195"/>
      <c r="N199" s="196"/>
      <c r="O199" s="240"/>
    </row>
    <row r="200" spans="1:17" s="5" customFormat="1">
      <c r="A200" s="191"/>
      <c r="B200" s="191"/>
      <c r="C200" s="191"/>
      <c r="D200" s="191"/>
      <c r="E200" s="192"/>
      <c r="F200" s="192"/>
      <c r="G200" s="141"/>
      <c r="H200" s="191"/>
      <c r="I200" s="193"/>
      <c r="J200" s="144"/>
      <c r="K200" s="195"/>
      <c r="L200" s="195"/>
      <c r="M200" s="195"/>
      <c r="N200" s="196"/>
      <c r="O200" s="240"/>
    </row>
    <row r="201" spans="1:17" ht="12" thickBot="1">
      <c r="A201" s="97"/>
      <c r="B201" s="21"/>
      <c r="C201" s="21"/>
      <c r="D201" s="169"/>
      <c r="E201" s="137"/>
      <c r="F201" s="212"/>
      <c r="G201" s="137"/>
      <c r="H201" s="89"/>
      <c r="I201" s="137"/>
      <c r="J201" s="89"/>
      <c r="K201" s="137"/>
      <c r="L201" s="235"/>
      <c r="M201" s="236"/>
      <c r="N201" s="252"/>
      <c r="O201" s="214">
        <f t="shared" ref="O201:O246" si="24">H201+J201+N201</f>
        <v>0</v>
      </c>
      <c r="P201" s="21"/>
      <c r="Q201" s="90"/>
    </row>
    <row r="202" spans="1:17" ht="12" thickBot="1">
      <c r="A202" s="98" t="s">
        <v>252</v>
      </c>
      <c r="B202" s="21"/>
      <c r="C202" s="21"/>
      <c r="D202" s="169"/>
      <c r="E202" s="137"/>
      <c r="F202" s="212"/>
      <c r="G202" s="137"/>
      <c r="H202" s="89"/>
      <c r="I202" s="137"/>
      <c r="J202" s="89"/>
      <c r="K202" s="137"/>
      <c r="L202" s="285"/>
      <c r="M202" s="288"/>
      <c r="N202" s="252"/>
      <c r="O202" s="214">
        <f t="shared" si="24"/>
        <v>0</v>
      </c>
      <c r="P202" s="21"/>
      <c r="Q202" s="90"/>
    </row>
    <row r="203" spans="1:17" ht="12" thickBot="1">
      <c r="A203" s="97" t="s">
        <v>253</v>
      </c>
      <c r="B203" s="21">
        <v>40</v>
      </c>
      <c r="C203" s="21" t="s">
        <v>17</v>
      </c>
      <c r="D203" s="169">
        <v>60</v>
      </c>
      <c r="E203" s="137">
        <v>60</v>
      </c>
      <c r="F203" s="212">
        <f>E203*2.2</f>
        <v>132</v>
      </c>
      <c r="G203" s="137">
        <v>160</v>
      </c>
      <c r="H203" s="89">
        <f t="shared" ref="H203:H249" si="25">G203*2.2</f>
        <v>352</v>
      </c>
      <c r="I203" s="137">
        <v>135</v>
      </c>
      <c r="J203" s="89">
        <f t="shared" ref="J203:J249" si="26">I203*2.2</f>
        <v>297</v>
      </c>
      <c r="K203" s="137">
        <v>182.5</v>
      </c>
      <c r="L203" s="285"/>
      <c r="M203" s="288"/>
      <c r="N203" s="252">
        <f t="shared" ref="N203:N249" si="27">K203*2.2</f>
        <v>401.50000000000006</v>
      </c>
      <c r="O203" s="214">
        <f t="shared" si="24"/>
        <v>1050.5</v>
      </c>
      <c r="P203" s="21"/>
      <c r="Q203" s="90"/>
    </row>
    <row r="204" spans="1:17" ht="12" thickBot="1">
      <c r="A204" s="12" t="s">
        <v>254</v>
      </c>
      <c r="B204" s="13">
        <v>44</v>
      </c>
      <c r="C204" s="13" t="s">
        <v>17</v>
      </c>
      <c r="D204" s="166">
        <v>81.400000000000006</v>
      </c>
      <c r="E204" s="134">
        <v>82.5</v>
      </c>
      <c r="F204" s="212">
        <f>E204*2.2</f>
        <v>181.50000000000003</v>
      </c>
      <c r="G204" s="134">
        <v>275</v>
      </c>
      <c r="H204" s="89">
        <f t="shared" si="25"/>
        <v>605</v>
      </c>
      <c r="I204" s="134">
        <v>167.5</v>
      </c>
      <c r="J204" s="89">
        <f t="shared" si="26"/>
        <v>368.50000000000006</v>
      </c>
      <c r="K204" s="134">
        <v>240</v>
      </c>
      <c r="L204" s="285"/>
      <c r="M204" s="288"/>
      <c r="N204" s="252">
        <f t="shared" si="27"/>
        <v>528</v>
      </c>
      <c r="O204" s="214">
        <f t="shared" si="24"/>
        <v>1501.5</v>
      </c>
      <c r="P204" s="21" t="s">
        <v>18</v>
      </c>
      <c r="Q204" s="90">
        <v>2011</v>
      </c>
    </row>
    <row r="205" spans="1:17" ht="12" thickBot="1">
      <c r="A205" s="95" t="s">
        <v>255</v>
      </c>
      <c r="B205" s="96">
        <v>41</v>
      </c>
      <c r="C205" s="96" t="s">
        <v>256</v>
      </c>
      <c r="D205" s="226"/>
      <c r="E205" s="210"/>
      <c r="F205" s="212">
        <v>198</v>
      </c>
      <c r="G205" s="210"/>
      <c r="H205" s="89">
        <v>400</v>
      </c>
      <c r="I205" s="210"/>
      <c r="J205" s="89">
        <v>195</v>
      </c>
      <c r="K205" s="210"/>
      <c r="L205" s="235"/>
      <c r="M205" s="236"/>
      <c r="N205" s="252">
        <v>320</v>
      </c>
      <c r="O205" s="214">
        <f t="shared" si="24"/>
        <v>915</v>
      </c>
      <c r="P205" s="21" t="s">
        <v>18</v>
      </c>
      <c r="Q205" s="94">
        <v>45264</v>
      </c>
    </row>
    <row r="206" spans="1:17" ht="12" thickBot="1">
      <c r="A206" s="87" t="s">
        <v>257</v>
      </c>
      <c r="B206" s="88">
        <v>40</v>
      </c>
      <c r="C206" s="88" t="s">
        <v>17</v>
      </c>
      <c r="D206" s="223">
        <v>100</v>
      </c>
      <c r="E206" s="208">
        <v>100</v>
      </c>
      <c r="F206" s="212">
        <f>E206*2.2</f>
        <v>220.00000000000003</v>
      </c>
      <c r="G206" s="208">
        <v>340</v>
      </c>
      <c r="H206" s="89">
        <f t="shared" si="25"/>
        <v>748.00000000000011</v>
      </c>
      <c r="I206" s="208">
        <v>215</v>
      </c>
      <c r="J206" s="89">
        <f t="shared" si="26"/>
        <v>473.00000000000006</v>
      </c>
      <c r="K206" s="208">
        <v>307.5</v>
      </c>
      <c r="L206" s="285"/>
      <c r="M206" s="288"/>
      <c r="N206" s="252">
        <f t="shared" si="27"/>
        <v>676.5</v>
      </c>
      <c r="O206" s="214">
        <f t="shared" si="24"/>
        <v>1897.5000000000002</v>
      </c>
      <c r="P206" s="13" t="s">
        <v>18</v>
      </c>
      <c r="Q206" s="90">
        <v>2014</v>
      </c>
    </row>
    <row r="207" spans="1:17" ht="12" thickBot="1">
      <c r="A207" s="95" t="s">
        <v>258</v>
      </c>
      <c r="B207" s="96">
        <v>44</v>
      </c>
      <c r="C207" s="96" t="s">
        <v>17</v>
      </c>
      <c r="D207" s="226">
        <v>117.7</v>
      </c>
      <c r="E207" s="210">
        <v>110</v>
      </c>
      <c r="F207" s="212">
        <f>E207*2.2</f>
        <v>242.00000000000003</v>
      </c>
      <c r="G207" s="210">
        <v>310</v>
      </c>
      <c r="H207" s="89">
        <f t="shared" si="25"/>
        <v>682</v>
      </c>
      <c r="I207" s="210">
        <v>200</v>
      </c>
      <c r="J207" s="89">
        <f t="shared" si="26"/>
        <v>440.00000000000006</v>
      </c>
      <c r="K207" s="210">
        <v>275</v>
      </c>
      <c r="L207" s="285"/>
      <c r="M207" s="288"/>
      <c r="N207" s="252">
        <f t="shared" si="27"/>
        <v>605</v>
      </c>
      <c r="O207" s="214">
        <f t="shared" si="24"/>
        <v>1727</v>
      </c>
      <c r="P207" s="88" t="s">
        <v>18</v>
      </c>
      <c r="Q207" s="90">
        <v>2018</v>
      </c>
    </row>
    <row r="208" spans="1:17" ht="12" thickBot="1">
      <c r="A208" s="87" t="s">
        <v>259</v>
      </c>
      <c r="B208" s="88">
        <v>40</v>
      </c>
      <c r="C208" s="88" t="s">
        <v>17</v>
      </c>
      <c r="D208" s="223">
        <v>123</v>
      </c>
      <c r="E208" s="208">
        <v>125</v>
      </c>
      <c r="F208" s="212">
        <f>E208*2.2</f>
        <v>275</v>
      </c>
      <c r="G208" s="208">
        <v>462.5</v>
      </c>
      <c r="H208" s="89">
        <f t="shared" si="25"/>
        <v>1017.5000000000001</v>
      </c>
      <c r="I208" s="208">
        <v>350</v>
      </c>
      <c r="J208" s="89">
        <f t="shared" si="26"/>
        <v>770.00000000000011</v>
      </c>
      <c r="K208" s="208">
        <v>335</v>
      </c>
      <c r="L208" s="285"/>
      <c r="M208" s="288"/>
      <c r="N208" s="252">
        <f t="shared" si="27"/>
        <v>737.00000000000011</v>
      </c>
      <c r="O208" s="214">
        <f t="shared" si="24"/>
        <v>2524.5000000000005</v>
      </c>
      <c r="P208" s="96" t="s">
        <v>18</v>
      </c>
      <c r="Q208" s="90">
        <v>2007</v>
      </c>
    </row>
    <row r="209" spans="1:17" ht="12" thickBot="1">
      <c r="A209" s="87" t="s">
        <v>260</v>
      </c>
      <c r="B209" s="88">
        <v>40</v>
      </c>
      <c r="C209" s="88" t="s">
        <v>17</v>
      </c>
      <c r="D209" s="223">
        <v>127.7</v>
      </c>
      <c r="E209" s="208">
        <v>140</v>
      </c>
      <c r="F209" s="212">
        <f>E209*2.2</f>
        <v>308</v>
      </c>
      <c r="G209" s="208">
        <v>262.5</v>
      </c>
      <c r="H209" s="89">
        <f t="shared" si="25"/>
        <v>577.5</v>
      </c>
      <c r="I209" s="208">
        <v>272.5</v>
      </c>
      <c r="J209" s="89">
        <f t="shared" si="26"/>
        <v>599.5</v>
      </c>
      <c r="K209" s="208">
        <v>260</v>
      </c>
      <c r="L209" s="285"/>
      <c r="M209" s="288"/>
      <c r="N209" s="252">
        <f t="shared" si="27"/>
        <v>572</v>
      </c>
      <c r="O209" s="214">
        <f t="shared" si="24"/>
        <v>1749</v>
      </c>
      <c r="P209" s="88" t="s">
        <v>18</v>
      </c>
      <c r="Q209" s="90">
        <v>2011</v>
      </c>
    </row>
    <row r="210" spans="1:17" ht="12" thickBot="1">
      <c r="A210" s="87" t="s">
        <v>261</v>
      </c>
      <c r="B210" s="88">
        <v>42</v>
      </c>
      <c r="C210" s="88" t="s">
        <v>17</v>
      </c>
      <c r="D210" s="223">
        <v>141.6</v>
      </c>
      <c r="E210" s="208" t="s">
        <v>30</v>
      </c>
      <c r="F210" s="212" t="s">
        <v>30</v>
      </c>
      <c r="G210" s="208">
        <v>300</v>
      </c>
      <c r="H210" s="89">
        <f t="shared" si="25"/>
        <v>660</v>
      </c>
      <c r="I210" s="208">
        <v>240</v>
      </c>
      <c r="J210" s="89">
        <f t="shared" si="26"/>
        <v>528</v>
      </c>
      <c r="K210" s="208">
        <v>240</v>
      </c>
      <c r="L210" s="285"/>
      <c r="M210" s="288"/>
      <c r="N210" s="252">
        <f t="shared" si="27"/>
        <v>528</v>
      </c>
      <c r="O210" s="214">
        <f t="shared" si="24"/>
        <v>1716</v>
      </c>
      <c r="P210" s="88" t="s">
        <v>18</v>
      </c>
      <c r="Q210" s="90">
        <v>2012</v>
      </c>
    </row>
    <row r="211" spans="1:17" ht="12" thickBot="1">
      <c r="A211" s="87" t="s">
        <v>262</v>
      </c>
      <c r="B211" s="88">
        <v>45</v>
      </c>
      <c r="C211" s="88" t="s">
        <v>33</v>
      </c>
      <c r="D211" s="223">
        <v>75</v>
      </c>
      <c r="E211" s="208">
        <v>75</v>
      </c>
      <c r="F211" s="212">
        <f t="shared" ref="F211:F241" si="28">E211*2.2</f>
        <v>165</v>
      </c>
      <c r="G211" s="208">
        <v>285</v>
      </c>
      <c r="H211" s="89">
        <f t="shared" si="25"/>
        <v>627</v>
      </c>
      <c r="I211" s="208">
        <v>160</v>
      </c>
      <c r="J211" s="89">
        <f t="shared" si="26"/>
        <v>352</v>
      </c>
      <c r="K211" s="208">
        <v>230</v>
      </c>
      <c r="L211" s="285"/>
      <c r="M211" s="288"/>
      <c r="N211" s="252">
        <f t="shared" si="27"/>
        <v>506.00000000000006</v>
      </c>
      <c r="O211" s="214">
        <f t="shared" si="24"/>
        <v>1485</v>
      </c>
      <c r="P211" s="88" t="s">
        <v>18</v>
      </c>
      <c r="Q211" s="90">
        <v>2015</v>
      </c>
    </row>
    <row r="212" spans="1:17" ht="12" thickBot="1">
      <c r="A212" s="87" t="s">
        <v>262</v>
      </c>
      <c r="B212" s="88"/>
      <c r="C212" s="88" t="s">
        <v>33</v>
      </c>
      <c r="D212" s="223">
        <v>79.5</v>
      </c>
      <c r="E212" s="208">
        <v>82.5</v>
      </c>
      <c r="F212" s="212">
        <f t="shared" si="28"/>
        <v>181.50000000000003</v>
      </c>
      <c r="G212" s="208">
        <v>310</v>
      </c>
      <c r="H212" s="89">
        <f t="shared" si="25"/>
        <v>682</v>
      </c>
      <c r="I212" s="208">
        <v>171455</v>
      </c>
      <c r="J212" s="89">
        <f t="shared" si="26"/>
        <v>377201.00000000006</v>
      </c>
      <c r="K212" s="208">
        <v>237.5</v>
      </c>
      <c r="L212" s="285"/>
      <c r="M212" s="288"/>
      <c r="N212" s="252">
        <f t="shared" si="27"/>
        <v>522.5</v>
      </c>
      <c r="O212" s="214">
        <f t="shared" si="24"/>
        <v>378405.50000000006</v>
      </c>
      <c r="P212" s="88" t="s">
        <v>18</v>
      </c>
      <c r="Q212" s="90">
        <v>2010</v>
      </c>
    </row>
    <row r="213" spans="1:17" ht="12" thickBot="1">
      <c r="A213" s="87" t="s">
        <v>263</v>
      </c>
      <c r="B213" s="88">
        <v>45</v>
      </c>
      <c r="C213" s="88" t="s">
        <v>33</v>
      </c>
      <c r="D213" s="223">
        <v>89.4</v>
      </c>
      <c r="E213" s="208">
        <v>90</v>
      </c>
      <c r="F213" s="212">
        <f t="shared" si="28"/>
        <v>198.00000000000003</v>
      </c>
      <c r="G213" s="208">
        <v>380</v>
      </c>
      <c r="H213" s="89">
        <f t="shared" si="25"/>
        <v>836.00000000000011</v>
      </c>
      <c r="I213" s="208">
        <v>227.5</v>
      </c>
      <c r="J213" s="89">
        <f t="shared" si="26"/>
        <v>500.50000000000006</v>
      </c>
      <c r="K213" s="208">
        <v>305</v>
      </c>
      <c r="L213" s="285"/>
      <c r="M213" s="288"/>
      <c r="N213" s="252">
        <f t="shared" si="27"/>
        <v>671</v>
      </c>
      <c r="O213" s="214">
        <f t="shared" si="24"/>
        <v>2007.5000000000002</v>
      </c>
      <c r="P213" s="88" t="s">
        <v>18</v>
      </c>
      <c r="Q213" s="90">
        <v>2012</v>
      </c>
    </row>
    <row r="214" spans="1:17" ht="12" thickBot="1">
      <c r="A214" s="12" t="s">
        <v>264</v>
      </c>
      <c r="B214" s="13">
        <v>49</v>
      </c>
      <c r="C214" s="13" t="s">
        <v>33</v>
      </c>
      <c r="D214" s="166">
        <v>98.6</v>
      </c>
      <c r="E214" s="134">
        <v>100</v>
      </c>
      <c r="F214" s="212">
        <f t="shared" si="28"/>
        <v>220.00000000000003</v>
      </c>
      <c r="G214" s="134">
        <v>362.5</v>
      </c>
      <c r="H214" s="89">
        <f t="shared" si="25"/>
        <v>797.50000000000011</v>
      </c>
      <c r="I214" s="134">
        <v>215</v>
      </c>
      <c r="J214" s="89">
        <f t="shared" si="26"/>
        <v>473.00000000000006</v>
      </c>
      <c r="K214" s="134">
        <v>262.5</v>
      </c>
      <c r="L214" s="285"/>
      <c r="M214" s="288"/>
      <c r="N214" s="252">
        <f t="shared" si="27"/>
        <v>577.5</v>
      </c>
      <c r="O214" s="214">
        <f t="shared" si="24"/>
        <v>1848.0000000000002</v>
      </c>
      <c r="P214" s="88" t="s">
        <v>18</v>
      </c>
      <c r="Q214" s="90">
        <v>2011</v>
      </c>
    </row>
    <row r="215" spans="1:17" ht="12" thickBot="1">
      <c r="A215" s="23" t="s">
        <v>257</v>
      </c>
      <c r="B215" s="24">
        <v>49</v>
      </c>
      <c r="C215" s="24" t="s">
        <v>33</v>
      </c>
      <c r="D215" s="170">
        <v>109.5</v>
      </c>
      <c r="E215" s="138">
        <v>110</v>
      </c>
      <c r="F215" s="212">
        <f t="shared" si="28"/>
        <v>242.00000000000003</v>
      </c>
      <c r="G215" s="138">
        <v>312.5</v>
      </c>
      <c r="H215" s="89">
        <v>825</v>
      </c>
      <c r="I215" s="138">
        <v>227.5</v>
      </c>
      <c r="J215" s="89">
        <v>510</v>
      </c>
      <c r="K215" s="138">
        <v>280</v>
      </c>
      <c r="L215" s="285"/>
      <c r="M215" s="288"/>
      <c r="N215" s="252">
        <v>650</v>
      </c>
      <c r="O215" s="214">
        <f t="shared" si="24"/>
        <v>1985</v>
      </c>
      <c r="P215" s="13" t="s">
        <v>18</v>
      </c>
      <c r="Q215" s="94">
        <v>45059</v>
      </c>
    </row>
    <row r="216" spans="1:17" ht="12" thickBot="1">
      <c r="A216" s="23" t="s">
        <v>265</v>
      </c>
      <c r="B216" s="24">
        <v>45</v>
      </c>
      <c r="C216" s="24" t="s">
        <v>33</v>
      </c>
      <c r="D216" s="170">
        <v>122.1</v>
      </c>
      <c r="E216" s="138">
        <v>125</v>
      </c>
      <c r="F216" s="212">
        <f t="shared" si="28"/>
        <v>275</v>
      </c>
      <c r="G216" s="138">
        <v>420</v>
      </c>
      <c r="H216" s="89">
        <f t="shared" si="25"/>
        <v>924.00000000000011</v>
      </c>
      <c r="I216" s="138">
        <v>302.5</v>
      </c>
      <c r="J216" s="89">
        <f t="shared" si="26"/>
        <v>665.5</v>
      </c>
      <c r="K216" s="138">
        <v>305</v>
      </c>
      <c r="L216" s="285"/>
      <c r="M216" s="288"/>
      <c r="N216" s="252">
        <f t="shared" si="27"/>
        <v>671</v>
      </c>
      <c r="O216" s="214">
        <f t="shared" si="24"/>
        <v>2260.5</v>
      </c>
      <c r="P216" s="24" t="s">
        <v>18</v>
      </c>
      <c r="Q216" s="90">
        <v>2010</v>
      </c>
    </row>
    <row r="217" spans="1:17" ht="12" thickBot="1">
      <c r="A217" s="12" t="s">
        <v>266</v>
      </c>
      <c r="B217" s="13">
        <v>48</v>
      </c>
      <c r="C217" s="13" t="s">
        <v>33</v>
      </c>
      <c r="D217" s="166">
        <v>135.4</v>
      </c>
      <c r="E217" s="134">
        <v>140</v>
      </c>
      <c r="F217" s="212">
        <f t="shared" si="28"/>
        <v>308</v>
      </c>
      <c r="G217" s="134">
        <v>337.5</v>
      </c>
      <c r="H217" s="89">
        <v>975</v>
      </c>
      <c r="I217" s="134">
        <v>235</v>
      </c>
      <c r="J217" s="89">
        <v>605</v>
      </c>
      <c r="K217" s="134">
        <v>300</v>
      </c>
      <c r="L217" s="285"/>
      <c r="M217" s="288"/>
      <c r="N217" s="252">
        <v>655</v>
      </c>
      <c r="O217" s="214">
        <f t="shared" si="24"/>
        <v>2235</v>
      </c>
      <c r="P217" s="24" t="s">
        <v>18</v>
      </c>
      <c r="Q217" s="94">
        <v>45059</v>
      </c>
    </row>
    <row r="218" spans="1:17" ht="12" thickBot="1">
      <c r="A218" s="23" t="s">
        <v>267</v>
      </c>
      <c r="B218" s="24">
        <v>53</v>
      </c>
      <c r="C218" s="24" t="s">
        <v>41</v>
      </c>
      <c r="D218" s="170">
        <v>75</v>
      </c>
      <c r="E218" s="138">
        <v>75</v>
      </c>
      <c r="F218" s="212">
        <f t="shared" si="28"/>
        <v>165</v>
      </c>
      <c r="G218" s="138">
        <v>230</v>
      </c>
      <c r="H218" s="89">
        <f t="shared" si="25"/>
        <v>506.00000000000006</v>
      </c>
      <c r="I218" s="138">
        <v>115</v>
      </c>
      <c r="J218" s="89">
        <f t="shared" si="26"/>
        <v>253.00000000000003</v>
      </c>
      <c r="K218" s="138">
        <v>205</v>
      </c>
      <c r="L218" s="285"/>
      <c r="M218" s="288"/>
      <c r="N218" s="252">
        <f t="shared" si="27"/>
        <v>451.00000000000006</v>
      </c>
      <c r="O218" s="214">
        <f t="shared" si="24"/>
        <v>1210.0000000000002</v>
      </c>
      <c r="P218" s="13" t="s">
        <v>18</v>
      </c>
      <c r="Q218" s="90">
        <v>2015</v>
      </c>
    </row>
    <row r="219" spans="1:17" ht="12" thickBot="1">
      <c r="A219" s="23" t="s">
        <v>268</v>
      </c>
      <c r="B219" s="24">
        <v>53</v>
      </c>
      <c r="C219" s="24" t="s">
        <v>41</v>
      </c>
      <c r="D219" s="170"/>
      <c r="E219" s="138"/>
      <c r="F219" s="212">
        <v>181</v>
      </c>
      <c r="G219" s="138"/>
      <c r="H219" s="89">
        <v>585</v>
      </c>
      <c r="I219" s="138"/>
      <c r="J219" s="89">
        <v>315</v>
      </c>
      <c r="K219" s="138"/>
      <c r="L219" s="235"/>
      <c r="M219" s="236"/>
      <c r="N219" s="252">
        <v>435</v>
      </c>
      <c r="O219" s="214">
        <f t="shared" si="24"/>
        <v>1335</v>
      </c>
      <c r="P219" s="13" t="s">
        <v>18</v>
      </c>
      <c r="Q219" s="94">
        <v>45262</v>
      </c>
    </row>
    <row r="220" spans="1:17" ht="12" thickBot="1">
      <c r="A220" s="10" t="s">
        <v>269</v>
      </c>
      <c r="B220" s="11">
        <v>54</v>
      </c>
      <c r="C220" s="11" t="s">
        <v>41</v>
      </c>
      <c r="D220" s="165">
        <v>88.8</v>
      </c>
      <c r="E220" s="133">
        <v>90</v>
      </c>
      <c r="F220" s="212">
        <f t="shared" si="28"/>
        <v>198.00000000000003</v>
      </c>
      <c r="G220" s="133">
        <v>362.5</v>
      </c>
      <c r="H220" s="89">
        <f t="shared" si="25"/>
        <v>797.50000000000011</v>
      </c>
      <c r="I220" s="133">
        <v>220</v>
      </c>
      <c r="J220" s="89">
        <f t="shared" si="26"/>
        <v>484.00000000000006</v>
      </c>
      <c r="K220" s="133">
        <v>290</v>
      </c>
      <c r="L220" s="285"/>
      <c r="M220" s="288"/>
      <c r="N220" s="252">
        <f t="shared" si="27"/>
        <v>638</v>
      </c>
      <c r="O220" s="214">
        <f t="shared" si="24"/>
        <v>1919.5000000000002</v>
      </c>
      <c r="P220" s="24" t="s">
        <v>18</v>
      </c>
      <c r="Q220" s="90">
        <v>2008</v>
      </c>
    </row>
    <row r="221" spans="1:17" ht="12" thickBot="1">
      <c r="A221" s="10" t="s">
        <v>270</v>
      </c>
      <c r="B221" s="11">
        <v>50</v>
      </c>
      <c r="C221" s="11" t="s">
        <v>41</v>
      </c>
      <c r="D221" s="165">
        <v>98</v>
      </c>
      <c r="E221" s="133">
        <v>100</v>
      </c>
      <c r="F221" s="212">
        <f t="shared" si="28"/>
        <v>220.00000000000003</v>
      </c>
      <c r="G221" s="133">
        <v>287.5</v>
      </c>
      <c r="H221" s="89">
        <f t="shared" si="25"/>
        <v>632.5</v>
      </c>
      <c r="I221" s="133">
        <v>202.5</v>
      </c>
      <c r="J221" s="89">
        <f t="shared" si="26"/>
        <v>445.50000000000006</v>
      </c>
      <c r="K221" s="133">
        <v>215</v>
      </c>
      <c r="L221" s="285"/>
      <c r="M221" s="288"/>
      <c r="N221" s="252">
        <f t="shared" si="27"/>
        <v>473.00000000000006</v>
      </c>
      <c r="O221" s="214">
        <f t="shared" si="24"/>
        <v>1551</v>
      </c>
      <c r="P221" s="11" t="s">
        <v>18</v>
      </c>
      <c r="Q221" s="90">
        <v>2010</v>
      </c>
    </row>
    <row r="222" spans="1:17" ht="12" thickBot="1">
      <c r="A222" s="10" t="s">
        <v>271</v>
      </c>
      <c r="B222" s="11">
        <v>50</v>
      </c>
      <c r="C222" s="11" t="s">
        <v>41</v>
      </c>
      <c r="D222" s="165">
        <v>105.2</v>
      </c>
      <c r="E222" s="133">
        <v>110</v>
      </c>
      <c r="F222" s="212">
        <f t="shared" si="28"/>
        <v>242.00000000000003</v>
      </c>
      <c r="G222" s="133">
        <v>332.5</v>
      </c>
      <c r="H222" s="89">
        <f t="shared" si="25"/>
        <v>731.50000000000011</v>
      </c>
      <c r="I222" s="133">
        <v>215</v>
      </c>
      <c r="J222" s="89">
        <f t="shared" si="26"/>
        <v>473.00000000000006</v>
      </c>
      <c r="K222" s="133">
        <v>272.5</v>
      </c>
      <c r="L222" s="285"/>
      <c r="M222" s="288"/>
      <c r="N222" s="252">
        <f t="shared" si="27"/>
        <v>599.5</v>
      </c>
      <c r="O222" s="214">
        <f t="shared" si="24"/>
        <v>1804.0000000000002</v>
      </c>
      <c r="P222" s="11" t="s">
        <v>18</v>
      </c>
      <c r="Q222" s="90">
        <v>2018</v>
      </c>
    </row>
    <row r="223" spans="1:17" ht="12" thickBot="1">
      <c r="A223" s="10" t="s">
        <v>38</v>
      </c>
      <c r="B223" s="11">
        <v>52</v>
      </c>
      <c r="C223" s="11" t="s">
        <v>41</v>
      </c>
      <c r="D223" s="165">
        <v>124.4</v>
      </c>
      <c r="E223" s="133">
        <v>125</v>
      </c>
      <c r="F223" s="212">
        <f t="shared" si="28"/>
        <v>275</v>
      </c>
      <c r="G223" s="133">
        <v>317.5</v>
      </c>
      <c r="H223" s="89">
        <f t="shared" si="25"/>
        <v>698.5</v>
      </c>
      <c r="I223" s="133">
        <v>237.5</v>
      </c>
      <c r="J223" s="89">
        <f t="shared" si="26"/>
        <v>522.5</v>
      </c>
      <c r="K223" s="133">
        <v>330</v>
      </c>
      <c r="L223" s="285"/>
      <c r="M223" s="288"/>
      <c r="N223" s="252">
        <f t="shared" si="27"/>
        <v>726.00000000000011</v>
      </c>
      <c r="O223" s="214">
        <f t="shared" si="24"/>
        <v>1947</v>
      </c>
      <c r="P223" s="11" t="s">
        <v>18</v>
      </c>
      <c r="Q223" s="94">
        <v>43730</v>
      </c>
    </row>
    <row r="224" spans="1:17" ht="12" thickBot="1">
      <c r="A224" s="10" t="s">
        <v>272</v>
      </c>
      <c r="B224" s="11">
        <v>51</v>
      </c>
      <c r="C224" s="11" t="s">
        <v>41</v>
      </c>
      <c r="D224" s="165">
        <v>130.4</v>
      </c>
      <c r="E224" s="133">
        <v>140</v>
      </c>
      <c r="F224" s="212">
        <f t="shared" si="28"/>
        <v>308</v>
      </c>
      <c r="G224" s="133">
        <v>0</v>
      </c>
      <c r="H224" s="89">
        <f t="shared" si="25"/>
        <v>0</v>
      </c>
      <c r="I224" s="133">
        <v>0</v>
      </c>
      <c r="J224" s="89">
        <f t="shared" si="26"/>
        <v>0</v>
      </c>
      <c r="K224" s="133">
        <v>0</v>
      </c>
      <c r="L224" s="285"/>
      <c r="M224" s="288"/>
      <c r="N224" s="252">
        <f t="shared" si="27"/>
        <v>0</v>
      </c>
      <c r="O224" s="214">
        <f t="shared" si="24"/>
        <v>0</v>
      </c>
      <c r="P224" s="11" t="s">
        <v>18</v>
      </c>
      <c r="Q224" s="90">
        <v>2011</v>
      </c>
    </row>
    <row r="225" spans="1:17" ht="12" thickBot="1">
      <c r="A225" s="10" t="s">
        <v>273</v>
      </c>
      <c r="B225" s="11">
        <v>59</v>
      </c>
      <c r="C225" s="11" t="s">
        <v>50</v>
      </c>
      <c r="D225" s="165">
        <v>59</v>
      </c>
      <c r="E225" s="133">
        <v>60</v>
      </c>
      <c r="F225" s="212">
        <f t="shared" si="28"/>
        <v>132</v>
      </c>
      <c r="G225" s="133">
        <v>180</v>
      </c>
      <c r="H225" s="89">
        <f t="shared" si="25"/>
        <v>396.00000000000006</v>
      </c>
      <c r="I225" s="133">
        <v>145</v>
      </c>
      <c r="J225" s="89">
        <f t="shared" si="26"/>
        <v>319</v>
      </c>
      <c r="K225" s="133">
        <v>225</v>
      </c>
      <c r="L225" s="285"/>
      <c r="M225" s="288"/>
      <c r="N225" s="252">
        <f t="shared" si="27"/>
        <v>495.00000000000006</v>
      </c>
      <c r="O225" s="214">
        <f t="shared" si="24"/>
        <v>1210</v>
      </c>
      <c r="P225" s="11" t="s">
        <v>18</v>
      </c>
      <c r="Q225" s="90">
        <v>2015</v>
      </c>
    </row>
    <row r="226" spans="1:17" ht="12" thickBot="1">
      <c r="A226" s="16" t="s">
        <v>274</v>
      </c>
      <c r="B226" s="17">
        <v>58</v>
      </c>
      <c r="C226" s="17" t="s">
        <v>50</v>
      </c>
      <c r="D226" s="167">
        <v>74.400000000000006</v>
      </c>
      <c r="E226" s="135">
        <v>75</v>
      </c>
      <c r="F226" s="212">
        <f t="shared" si="28"/>
        <v>165</v>
      </c>
      <c r="G226" s="135">
        <v>230</v>
      </c>
      <c r="H226" s="89">
        <f t="shared" si="25"/>
        <v>506.00000000000006</v>
      </c>
      <c r="I226" s="135">
        <v>92.5</v>
      </c>
      <c r="J226" s="89">
        <f t="shared" si="26"/>
        <v>203.50000000000003</v>
      </c>
      <c r="K226" s="135">
        <v>217.5</v>
      </c>
      <c r="L226" s="285"/>
      <c r="M226" s="288"/>
      <c r="N226" s="252">
        <f t="shared" si="27"/>
        <v>478.50000000000006</v>
      </c>
      <c r="O226" s="214">
        <f t="shared" si="24"/>
        <v>1188.0000000000002</v>
      </c>
      <c r="P226" s="11" t="s">
        <v>22</v>
      </c>
      <c r="Q226" s="90">
        <v>2015</v>
      </c>
    </row>
    <row r="227" spans="1:17" ht="12" thickBot="1">
      <c r="A227" s="18" t="s">
        <v>275</v>
      </c>
      <c r="B227" s="19">
        <v>55</v>
      </c>
      <c r="C227" s="19" t="s">
        <v>50</v>
      </c>
      <c r="D227" s="168">
        <v>71.099999999999994</v>
      </c>
      <c r="E227" s="136">
        <v>75</v>
      </c>
      <c r="F227" s="212">
        <f t="shared" si="28"/>
        <v>165</v>
      </c>
      <c r="G227" s="136">
        <v>232.5</v>
      </c>
      <c r="H227" s="89">
        <f t="shared" si="25"/>
        <v>511.50000000000006</v>
      </c>
      <c r="I227" s="136">
        <v>140</v>
      </c>
      <c r="J227" s="89">
        <f t="shared" si="26"/>
        <v>308</v>
      </c>
      <c r="K227" s="136">
        <v>240</v>
      </c>
      <c r="L227" s="285"/>
      <c r="M227" s="288"/>
      <c r="N227" s="252">
        <f t="shared" si="27"/>
        <v>528</v>
      </c>
      <c r="O227" s="214">
        <f t="shared" si="24"/>
        <v>1347.5</v>
      </c>
      <c r="P227" s="17" t="s">
        <v>18</v>
      </c>
      <c r="Q227" s="90">
        <v>2015</v>
      </c>
    </row>
    <row r="228" spans="1:17" ht="12" thickBot="1">
      <c r="A228" s="23" t="s">
        <v>276</v>
      </c>
      <c r="B228" s="24">
        <v>55</v>
      </c>
      <c r="C228" s="24" t="s">
        <v>50</v>
      </c>
      <c r="D228" s="170">
        <v>89.9</v>
      </c>
      <c r="E228" s="138">
        <v>90</v>
      </c>
      <c r="F228" s="212">
        <f t="shared" si="28"/>
        <v>198.00000000000003</v>
      </c>
      <c r="G228" s="138">
        <v>192.5</v>
      </c>
      <c r="H228" s="89">
        <f t="shared" si="25"/>
        <v>423.50000000000006</v>
      </c>
      <c r="I228" s="138">
        <v>140</v>
      </c>
      <c r="J228" s="89">
        <f t="shared" si="26"/>
        <v>308</v>
      </c>
      <c r="K228" s="138">
        <v>230</v>
      </c>
      <c r="L228" s="285"/>
      <c r="M228" s="288"/>
      <c r="N228" s="252">
        <f t="shared" si="27"/>
        <v>506.00000000000006</v>
      </c>
      <c r="O228" s="214">
        <f t="shared" si="24"/>
        <v>1237.5</v>
      </c>
      <c r="P228" s="19" t="s">
        <v>18</v>
      </c>
      <c r="Q228" s="90">
        <v>2015</v>
      </c>
    </row>
    <row r="229" spans="1:17" ht="12" thickBot="1">
      <c r="A229" s="23" t="s">
        <v>277</v>
      </c>
      <c r="B229" s="24">
        <v>57</v>
      </c>
      <c r="C229" s="24" t="s">
        <v>50</v>
      </c>
      <c r="D229" s="170">
        <v>100</v>
      </c>
      <c r="E229" s="138">
        <v>100</v>
      </c>
      <c r="F229" s="212">
        <f t="shared" si="28"/>
        <v>220.00000000000003</v>
      </c>
      <c r="G229" s="138">
        <v>250</v>
      </c>
      <c r="H229" s="89">
        <f t="shared" si="25"/>
        <v>550</v>
      </c>
      <c r="I229" s="138">
        <v>212.5</v>
      </c>
      <c r="J229" s="89">
        <f t="shared" si="26"/>
        <v>467.50000000000006</v>
      </c>
      <c r="K229" s="138">
        <v>255</v>
      </c>
      <c r="L229" s="285"/>
      <c r="M229" s="288"/>
      <c r="N229" s="252">
        <f t="shared" si="27"/>
        <v>561</v>
      </c>
      <c r="O229" s="214">
        <f t="shared" si="24"/>
        <v>1578.5</v>
      </c>
      <c r="P229" s="24" t="s">
        <v>278</v>
      </c>
      <c r="Q229" s="90">
        <v>2015</v>
      </c>
    </row>
    <row r="230" spans="1:17" ht="12" thickBot="1">
      <c r="A230" s="23" t="s">
        <v>279</v>
      </c>
      <c r="B230" s="24">
        <v>58</v>
      </c>
      <c r="C230" s="24" t="s">
        <v>50</v>
      </c>
      <c r="D230" s="170">
        <v>108.6</v>
      </c>
      <c r="E230" s="138">
        <v>110</v>
      </c>
      <c r="F230" s="212">
        <f t="shared" si="28"/>
        <v>242.00000000000003</v>
      </c>
      <c r="G230" s="138">
        <v>332.5</v>
      </c>
      <c r="H230" s="89">
        <f t="shared" si="25"/>
        <v>731.50000000000011</v>
      </c>
      <c r="I230" s="138">
        <v>127.5</v>
      </c>
      <c r="J230" s="89">
        <f t="shared" si="26"/>
        <v>280.5</v>
      </c>
      <c r="K230" s="138">
        <v>267.5</v>
      </c>
      <c r="L230" s="285"/>
      <c r="M230" s="288"/>
      <c r="N230" s="252">
        <f t="shared" si="27"/>
        <v>588.5</v>
      </c>
      <c r="O230" s="214">
        <f t="shared" si="24"/>
        <v>1600.5</v>
      </c>
      <c r="P230" s="24" t="s">
        <v>18</v>
      </c>
      <c r="Q230" s="90">
        <v>2018</v>
      </c>
    </row>
    <row r="231" spans="1:17" ht="12" thickBot="1">
      <c r="A231" s="10" t="s">
        <v>280</v>
      </c>
      <c r="B231" s="11">
        <v>63</v>
      </c>
      <c r="C231" s="11" t="s">
        <v>58</v>
      </c>
      <c r="D231" s="165">
        <v>64</v>
      </c>
      <c r="E231" s="133">
        <v>67.5</v>
      </c>
      <c r="F231" s="212">
        <f t="shared" si="28"/>
        <v>148.5</v>
      </c>
      <c r="G231" s="133">
        <v>188</v>
      </c>
      <c r="H231" s="89">
        <f t="shared" si="25"/>
        <v>413.6</v>
      </c>
      <c r="I231" s="133">
        <v>140</v>
      </c>
      <c r="J231" s="89">
        <f t="shared" si="26"/>
        <v>308</v>
      </c>
      <c r="K231" s="133">
        <v>177.5</v>
      </c>
      <c r="L231" s="285"/>
      <c r="M231" s="288"/>
      <c r="N231" s="252">
        <f t="shared" si="27"/>
        <v>390.50000000000006</v>
      </c>
      <c r="O231" s="214">
        <f t="shared" si="24"/>
        <v>1112.1000000000001</v>
      </c>
      <c r="P231" s="24" t="s">
        <v>18</v>
      </c>
      <c r="Q231" s="90">
        <v>2015</v>
      </c>
    </row>
    <row r="232" spans="1:17" ht="12" thickBot="1">
      <c r="A232" s="10" t="s">
        <v>281</v>
      </c>
      <c r="B232" s="11">
        <v>62</v>
      </c>
      <c r="C232" s="11" t="s">
        <v>282</v>
      </c>
      <c r="D232" s="165">
        <v>80</v>
      </c>
      <c r="E232" s="133">
        <v>82.5</v>
      </c>
      <c r="F232" s="212">
        <f t="shared" si="28"/>
        <v>181.50000000000003</v>
      </c>
      <c r="G232" s="133">
        <v>137.5</v>
      </c>
      <c r="H232" s="89">
        <f t="shared" si="25"/>
        <v>302.5</v>
      </c>
      <c r="I232" s="133">
        <v>120</v>
      </c>
      <c r="J232" s="89">
        <f t="shared" si="26"/>
        <v>264</v>
      </c>
      <c r="K232" s="133">
        <v>210</v>
      </c>
      <c r="L232" s="285"/>
      <c r="M232" s="288"/>
      <c r="N232" s="252">
        <f t="shared" si="27"/>
        <v>462.00000000000006</v>
      </c>
      <c r="O232" s="214">
        <f t="shared" si="24"/>
        <v>1028.5</v>
      </c>
      <c r="P232" s="11" t="s">
        <v>53</v>
      </c>
      <c r="Q232" s="90">
        <v>2015</v>
      </c>
    </row>
    <row r="233" spans="1:17" ht="12" thickBot="1">
      <c r="A233" s="10" t="s">
        <v>283</v>
      </c>
      <c r="B233" s="11">
        <v>60</v>
      </c>
      <c r="C233" s="11" t="s">
        <v>58</v>
      </c>
      <c r="D233" s="165">
        <v>88.4</v>
      </c>
      <c r="E233" s="133">
        <v>90</v>
      </c>
      <c r="F233" s="212">
        <f t="shared" si="28"/>
        <v>198.00000000000003</v>
      </c>
      <c r="G233" s="133">
        <v>195</v>
      </c>
      <c r="H233" s="89">
        <f t="shared" si="25"/>
        <v>429.00000000000006</v>
      </c>
      <c r="I233" s="133">
        <v>100</v>
      </c>
      <c r="J233" s="89">
        <f t="shared" si="26"/>
        <v>220.00000000000003</v>
      </c>
      <c r="K233" s="133">
        <v>205</v>
      </c>
      <c r="L233" s="285"/>
      <c r="M233" s="288"/>
      <c r="N233" s="252">
        <f t="shared" si="27"/>
        <v>451.00000000000006</v>
      </c>
      <c r="O233" s="214">
        <f t="shared" si="24"/>
        <v>1100.0000000000002</v>
      </c>
      <c r="P233" s="11" t="s">
        <v>18</v>
      </c>
      <c r="Q233" s="90">
        <v>2013</v>
      </c>
    </row>
    <row r="234" spans="1:17" ht="12" thickBot="1">
      <c r="A234" s="10" t="s">
        <v>284</v>
      </c>
      <c r="B234" s="11">
        <v>61</v>
      </c>
      <c r="C234" s="11" t="s">
        <v>58</v>
      </c>
      <c r="D234" s="165">
        <v>97.9</v>
      </c>
      <c r="E234" s="133">
        <v>100</v>
      </c>
      <c r="F234" s="212">
        <f t="shared" si="28"/>
        <v>220.00000000000003</v>
      </c>
      <c r="G234" s="133">
        <v>250</v>
      </c>
      <c r="H234" s="89">
        <f t="shared" si="25"/>
        <v>550</v>
      </c>
      <c r="I234" s="133">
        <v>155</v>
      </c>
      <c r="J234" s="89">
        <f t="shared" si="26"/>
        <v>341</v>
      </c>
      <c r="K234" s="133">
        <v>225</v>
      </c>
      <c r="L234" s="285"/>
      <c r="M234" s="288"/>
      <c r="N234" s="252">
        <f t="shared" si="27"/>
        <v>495.00000000000006</v>
      </c>
      <c r="O234" s="214">
        <f t="shared" si="24"/>
        <v>1386</v>
      </c>
      <c r="P234" s="11" t="s">
        <v>18</v>
      </c>
      <c r="Q234" s="90">
        <v>2009</v>
      </c>
    </row>
    <row r="235" spans="1:17" ht="12" thickBot="1">
      <c r="A235" s="10" t="s">
        <v>279</v>
      </c>
      <c r="B235" s="11">
        <v>62</v>
      </c>
      <c r="C235" s="11" t="s">
        <v>58</v>
      </c>
      <c r="D235" s="165">
        <v>107.1</v>
      </c>
      <c r="E235" s="133">
        <v>110</v>
      </c>
      <c r="F235" s="212">
        <f t="shared" si="28"/>
        <v>242.00000000000003</v>
      </c>
      <c r="G235" s="133">
        <v>355</v>
      </c>
      <c r="H235" s="89">
        <f t="shared" si="25"/>
        <v>781.00000000000011</v>
      </c>
      <c r="I235" s="133">
        <v>165</v>
      </c>
      <c r="J235" s="89">
        <f t="shared" si="26"/>
        <v>363.00000000000006</v>
      </c>
      <c r="K235" s="133">
        <v>292.5</v>
      </c>
      <c r="L235" s="285"/>
      <c r="M235" s="288"/>
      <c r="N235" s="252">
        <f t="shared" si="27"/>
        <v>643.5</v>
      </c>
      <c r="O235" s="214">
        <f t="shared" si="24"/>
        <v>1787.5000000000002</v>
      </c>
      <c r="P235" s="11" t="s">
        <v>285</v>
      </c>
      <c r="Q235" s="90">
        <v>2015</v>
      </c>
    </row>
    <row r="236" spans="1:17" ht="12" thickBot="1">
      <c r="A236" s="10" t="s">
        <v>279</v>
      </c>
      <c r="B236" s="11">
        <v>60</v>
      </c>
      <c r="C236" s="11" t="s">
        <v>58</v>
      </c>
      <c r="D236" s="165">
        <v>117.5</v>
      </c>
      <c r="E236" s="133">
        <v>125</v>
      </c>
      <c r="F236" s="212">
        <f t="shared" si="28"/>
        <v>275</v>
      </c>
      <c r="G236" s="133">
        <v>357.5</v>
      </c>
      <c r="H236" s="89">
        <f t="shared" si="25"/>
        <v>786.50000000000011</v>
      </c>
      <c r="I236" s="133">
        <v>165</v>
      </c>
      <c r="J236" s="89">
        <f t="shared" si="26"/>
        <v>363.00000000000006</v>
      </c>
      <c r="K236" s="133">
        <v>292.5</v>
      </c>
      <c r="L236" s="285"/>
      <c r="M236" s="288"/>
      <c r="N236" s="252">
        <f t="shared" si="27"/>
        <v>643.5</v>
      </c>
      <c r="O236" s="214">
        <f t="shared" si="24"/>
        <v>1793.0000000000002</v>
      </c>
      <c r="P236" s="11" t="s">
        <v>18</v>
      </c>
      <c r="Q236" s="90">
        <v>2018</v>
      </c>
    </row>
    <row r="237" spans="1:17" ht="12" thickBot="1">
      <c r="A237" s="10" t="s">
        <v>286</v>
      </c>
      <c r="B237" s="11">
        <v>66</v>
      </c>
      <c r="C237" s="11" t="s">
        <v>64</v>
      </c>
      <c r="D237" s="165">
        <v>77.099999999999994</v>
      </c>
      <c r="E237" s="133">
        <v>82.5</v>
      </c>
      <c r="F237" s="212">
        <f t="shared" si="28"/>
        <v>181.50000000000003</v>
      </c>
      <c r="G237" s="133">
        <v>180</v>
      </c>
      <c r="H237" s="89">
        <f t="shared" si="25"/>
        <v>396.00000000000006</v>
      </c>
      <c r="I237" s="133">
        <v>115</v>
      </c>
      <c r="J237" s="89">
        <f t="shared" si="26"/>
        <v>253.00000000000003</v>
      </c>
      <c r="K237" s="133">
        <v>215</v>
      </c>
      <c r="L237" s="285"/>
      <c r="M237" s="288"/>
      <c r="N237" s="252">
        <f t="shared" si="27"/>
        <v>473.00000000000006</v>
      </c>
      <c r="O237" s="214">
        <f t="shared" si="24"/>
        <v>1122.0000000000002</v>
      </c>
      <c r="P237" s="11" t="s">
        <v>18</v>
      </c>
      <c r="Q237" s="90">
        <v>2016</v>
      </c>
    </row>
    <row r="238" spans="1:17" ht="12" thickBot="1">
      <c r="A238" s="10" t="s">
        <v>287</v>
      </c>
      <c r="B238" s="11">
        <v>65</v>
      </c>
      <c r="C238" s="11" t="s">
        <v>64</v>
      </c>
      <c r="D238" s="165">
        <v>90</v>
      </c>
      <c r="E238" s="133">
        <v>90</v>
      </c>
      <c r="F238" s="212">
        <f t="shared" si="28"/>
        <v>198.00000000000003</v>
      </c>
      <c r="G238" s="133">
        <v>227.5</v>
      </c>
      <c r="H238" s="89">
        <f t="shared" si="25"/>
        <v>500.50000000000006</v>
      </c>
      <c r="I238" s="133">
        <v>227.5</v>
      </c>
      <c r="J238" s="89">
        <f t="shared" si="26"/>
        <v>500.50000000000006</v>
      </c>
      <c r="K238" s="133">
        <v>227.5</v>
      </c>
      <c r="L238" s="285"/>
      <c r="M238" s="288"/>
      <c r="N238" s="252">
        <f t="shared" si="27"/>
        <v>500.50000000000006</v>
      </c>
      <c r="O238" s="214">
        <f t="shared" si="24"/>
        <v>1501.5000000000002</v>
      </c>
      <c r="P238" s="11" t="s">
        <v>22</v>
      </c>
      <c r="Q238" s="90">
        <v>2015</v>
      </c>
    </row>
    <row r="239" spans="1:17" ht="12" thickBot="1">
      <c r="A239" s="10" t="s">
        <v>288</v>
      </c>
      <c r="B239" s="11">
        <v>66</v>
      </c>
      <c r="C239" s="11" t="s">
        <v>64</v>
      </c>
      <c r="D239" s="165">
        <v>99.6</v>
      </c>
      <c r="E239" s="133">
        <v>100</v>
      </c>
      <c r="F239" s="212">
        <f t="shared" si="28"/>
        <v>220.00000000000003</v>
      </c>
      <c r="G239" s="133">
        <v>250</v>
      </c>
      <c r="H239" s="89">
        <f t="shared" si="25"/>
        <v>550</v>
      </c>
      <c r="I239" s="133">
        <v>207.5</v>
      </c>
      <c r="J239" s="89">
        <f t="shared" si="26"/>
        <v>456.50000000000006</v>
      </c>
      <c r="K239" s="133">
        <v>205</v>
      </c>
      <c r="L239" s="285"/>
      <c r="M239" s="288"/>
      <c r="N239" s="252">
        <f t="shared" si="27"/>
        <v>451.00000000000006</v>
      </c>
      <c r="O239" s="214">
        <f t="shared" si="24"/>
        <v>1457.5</v>
      </c>
      <c r="P239" s="11" t="s">
        <v>18</v>
      </c>
      <c r="Q239" s="90">
        <v>2011</v>
      </c>
    </row>
    <row r="240" spans="1:17" ht="12" thickBot="1">
      <c r="A240" s="10" t="s">
        <v>289</v>
      </c>
      <c r="B240" s="11">
        <v>66</v>
      </c>
      <c r="C240" s="11" t="s">
        <v>64</v>
      </c>
      <c r="D240" s="165">
        <v>103.7</v>
      </c>
      <c r="E240" s="133">
        <v>110</v>
      </c>
      <c r="F240" s="212">
        <f t="shared" si="28"/>
        <v>242.00000000000003</v>
      </c>
      <c r="G240" s="133">
        <v>192.5</v>
      </c>
      <c r="H240" s="89">
        <f t="shared" si="25"/>
        <v>423.50000000000006</v>
      </c>
      <c r="I240" s="133">
        <v>127.5</v>
      </c>
      <c r="J240" s="89">
        <f t="shared" si="26"/>
        <v>280.5</v>
      </c>
      <c r="K240" s="133">
        <v>175</v>
      </c>
      <c r="L240" s="285"/>
      <c r="M240" s="288"/>
      <c r="N240" s="252">
        <f t="shared" si="27"/>
        <v>385.00000000000006</v>
      </c>
      <c r="O240" s="214">
        <f t="shared" si="24"/>
        <v>1089</v>
      </c>
      <c r="P240" s="11" t="s">
        <v>18</v>
      </c>
      <c r="Q240" s="90">
        <v>2015</v>
      </c>
    </row>
    <row r="241" spans="1:17" ht="12" thickBot="1">
      <c r="A241" s="10" t="s">
        <v>290</v>
      </c>
      <c r="B241" s="11">
        <v>70</v>
      </c>
      <c r="C241" s="11" t="s">
        <v>72</v>
      </c>
      <c r="D241" s="165">
        <v>112.5</v>
      </c>
      <c r="E241" s="133">
        <v>110</v>
      </c>
      <c r="F241" s="212">
        <f t="shared" si="28"/>
        <v>242.00000000000003</v>
      </c>
      <c r="G241" s="133">
        <v>137.5</v>
      </c>
      <c r="H241" s="89">
        <f t="shared" si="25"/>
        <v>302.5</v>
      </c>
      <c r="I241" s="133">
        <v>95</v>
      </c>
      <c r="J241" s="89">
        <f t="shared" si="26"/>
        <v>209.00000000000003</v>
      </c>
      <c r="K241" s="133">
        <v>132.5</v>
      </c>
      <c r="L241" s="285"/>
      <c r="M241" s="288"/>
      <c r="N241" s="252">
        <f t="shared" si="27"/>
        <v>291.5</v>
      </c>
      <c r="O241" s="214">
        <f t="shared" si="24"/>
        <v>803</v>
      </c>
      <c r="P241" s="99"/>
      <c r="Q241" s="58"/>
    </row>
    <row r="242" spans="1:17" ht="12" thickBot="1">
      <c r="A242" s="10" t="s">
        <v>289</v>
      </c>
      <c r="B242" s="11">
        <v>70</v>
      </c>
      <c r="C242" s="11" t="s">
        <v>291</v>
      </c>
      <c r="D242" s="165"/>
      <c r="E242" s="133">
        <v>253</v>
      </c>
      <c r="F242" s="212">
        <v>259</v>
      </c>
      <c r="G242" s="133"/>
      <c r="H242" s="89">
        <v>325</v>
      </c>
      <c r="I242" s="133"/>
      <c r="J242" s="89">
        <v>260</v>
      </c>
      <c r="K242" s="133"/>
      <c r="L242" s="235"/>
      <c r="M242" s="236"/>
      <c r="N242" s="252">
        <v>320</v>
      </c>
      <c r="O242" s="214">
        <f t="shared" si="24"/>
        <v>905</v>
      </c>
      <c r="P242" s="99" t="s">
        <v>18</v>
      </c>
      <c r="Q242" s="238">
        <v>45264</v>
      </c>
    </row>
    <row r="243" spans="1:17" ht="12" thickBot="1">
      <c r="A243" s="55" t="s">
        <v>253</v>
      </c>
      <c r="B243" s="56">
        <v>39</v>
      </c>
      <c r="C243" s="56" t="s">
        <v>80</v>
      </c>
      <c r="D243" s="182">
        <v>60</v>
      </c>
      <c r="E243" s="211">
        <v>60</v>
      </c>
      <c r="F243" s="212">
        <f t="shared" ref="F243:F249" si="29">E243*2.2</f>
        <v>132</v>
      </c>
      <c r="G243" s="211">
        <v>150</v>
      </c>
      <c r="H243" s="89">
        <f t="shared" si="25"/>
        <v>330</v>
      </c>
      <c r="I243" s="211">
        <v>137.19999999999999</v>
      </c>
      <c r="J243" s="89">
        <f t="shared" si="26"/>
        <v>301.83999999999997</v>
      </c>
      <c r="K243" s="211">
        <v>177.5</v>
      </c>
      <c r="L243" s="285"/>
      <c r="M243" s="288"/>
      <c r="N243" s="252">
        <f t="shared" si="27"/>
        <v>390.50000000000006</v>
      </c>
      <c r="O243" s="214">
        <f t="shared" si="24"/>
        <v>1022.3399999999999</v>
      </c>
      <c r="P243" s="99" t="s">
        <v>18</v>
      </c>
      <c r="Q243" s="58">
        <v>2010</v>
      </c>
    </row>
    <row r="244" spans="1:17" ht="12" thickBot="1">
      <c r="A244" s="55" t="s">
        <v>292</v>
      </c>
      <c r="B244" s="56">
        <v>33</v>
      </c>
      <c r="C244" s="56" t="s">
        <v>80</v>
      </c>
      <c r="D244" s="182">
        <v>82</v>
      </c>
      <c r="E244" s="211">
        <v>82.5</v>
      </c>
      <c r="F244" s="212">
        <f t="shared" si="29"/>
        <v>181.50000000000003</v>
      </c>
      <c r="G244" s="211">
        <v>122.5</v>
      </c>
      <c r="H244" s="89">
        <f t="shared" si="25"/>
        <v>269.5</v>
      </c>
      <c r="I244" s="211">
        <v>110</v>
      </c>
      <c r="J244" s="89">
        <f t="shared" si="26"/>
        <v>242.00000000000003</v>
      </c>
      <c r="K244" s="211">
        <v>180</v>
      </c>
      <c r="L244" s="285"/>
      <c r="M244" s="288"/>
      <c r="N244" s="252">
        <f t="shared" si="27"/>
        <v>396.00000000000006</v>
      </c>
      <c r="O244" s="214">
        <f t="shared" si="24"/>
        <v>907.5</v>
      </c>
      <c r="P244" s="57" t="s">
        <v>18</v>
      </c>
      <c r="Q244" s="9">
        <v>2010</v>
      </c>
    </row>
    <row r="245" spans="1:17" ht="12" thickBot="1">
      <c r="A245" s="55" t="s">
        <v>293</v>
      </c>
      <c r="B245" s="56">
        <v>35</v>
      </c>
      <c r="C245" s="56" t="s">
        <v>80</v>
      </c>
      <c r="D245" s="182">
        <v>87.7</v>
      </c>
      <c r="E245" s="211">
        <v>90</v>
      </c>
      <c r="F245" s="212">
        <f t="shared" si="29"/>
        <v>198.00000000000003</v>
      </c>
      <c r="G245" s="211">
        <v>320</v>
      </c>
      <c r="H245" s="89">
        <f t="shared" si="25"/>
        <v>704</v>
      </c>
      <c r="I245" s="211">
        <v>205</v>
      </c>
      <c r="J245" s="89">
        <f t="shared" si="26"/>
        <v>451.00000000000006</v>
      </c>
      <c r="K245" s="211">
        <v>272.5</v>
      </c>
      <c r="L245" s="285"/>
      <c r="M245" s="288"/>
      <c r="N245" s="252">
        <f t="shared" si="27"/>
        <v>599.5</v>
      </c>
      <c r="O245" s="214">
        <f t="shared" si="24"/>
        <v>1754.5</v>
      </c>
      <c r="P245" s="57" t="s">
        <v>18</v>
      </c>
      <c r="Q245" s="9">
        <v>2010</v>
      </c>
    </row>
    <row r="246" spans="1:17" ht="12" thickBot="1">
      <c r="A246" s="10" t="s">
        <v>294</v>
      </c>
      <c r="B246" s="11">
        <v>33</v>
      </c>
      <c r="C246" s="11" t="s">
        <v>84</v>
      </c>
      <c r="D246" s="165">
        <v>100</v>
      </c>
      <c r="E246" s="133">
        <v>100</v>
      </c>
      <c r="F246" s="212">
        <f t="shared" si="29"/>
        <v>220.00000000000003</v>
      </c>
      <c r="G246" s="133">
        <v>312.5</v>
      </c>
      <c r="H246" s="89">
        <f t="shared" si="25"/>
        <v>687.5</v>
      </c>
      <c r="I246" s="133">
        <v>277.5</v>
      </c>
      <c r="J246" s="89">
        <f t="shared" si="26"/>
        <v>610.5</v>
      </c>
      <c r="K246" s="133">
        <v>272.5</v>
      </c>
      <c r="L246" s="285"/>
      <c r="M246" s="288"/>
      <c r="N246" s="252">
        <f t="shared" si="27"/>
        <v>599.5</v>
      </c>
      <c r="O246" s="214">
        <f t="shared" si="24"/>
        <v>1897.5</v>
      </c>
      <c r="P246" s="100" t="s">
        <v>18</v>
      </c>
      <c r="Q246" s="9">
        <v>2008</v>
      </c>
    </row>
    <row r="247" spans="1:17" ht="12" thickBot="1">
      <c r="A247" s="10" t="s">
        <v>295</v>
      </c>
      <c r="B247" s="11">
        <v>33</v>
      </c>
      <c r="C247" s="11" t="s">
        <v>84</v>
      </c>
      <c r="D247" s="165">
        <v>124</v>
      </c>
      <c r="E247" s="133">
        <v>110</v>
      </c>
      <c r="F247" s="212">
        <f t="shared" si="29"/>
        <v>242.00000000000003</v>
      </c>
      <c r="G247" s="133">
        <v>305</v>
      </c>
      <c r="H247" s="89">
        <v>800</v>
      </c>
      <c r="I247" s="133">
        <v>227.5</v>
      </c>
      <c r="J247" s="89">
        <v>600</v>
      </c>
      <c r="K247" s="133">
        <v>260</v>
      </c>
      <c r="L247" s="285"/>
      <c r="M247" s="288"/>
      <c r="N247" s="252">
        <v>650</v>
      </c>
      <c r="O247" s="214">
        <f t="shared" ref="O247:O287" si="30">H247+J247+N247</f>
        <v>2050</v>
      </c>
      <c r="P247" s="11" t="s">
        <v>18</v>
      </c>
      <c r="Q247" s="94">
        <v>45059</v>
      </c>
    </row>
    <row r="248" spans="1:17" ht="12" thickBot="1">
      <c r="A248" s="10" t="s">
        <v>296</v>
      </c>
      <c r="B248" s="11">
        <v>36</v>
      </c>
      <c r="C248" s="11" t="s">
        <v>84</v>
      </c>
      <c r="D248" s="165">
        <v>124.6</v>
      </c>
      <c r="E248" s="133">
        <v>125</v>
      </c>
      <c r="F248" s="212">
        <f t="shared" si="29"/>
        <v>275</v>
      </c>
      <c r="G248" s="133">
        <v>352.2</v>
      </c>
      <c r="H248" s="89">
        <f t="shared" si="25"/>
        <v>774.84</v>
      </c>
      <c r="I248" s="133">
        <v>302.5</v>
      </c>
      <c r="J248" s="89">
        <f t="shared" si="26"/>
        <v>665.5</v>
      </c>
      <c r="K248" s="133">
        <v>250</v>
      </c>
      <c r="L248" s="285"/>
      <c r="M248" s="288"/>
      <c r="N248" s="252">
        <f t="shared" si="27"/>
        <v>550</v>
      </c>
      <c r="O248" s="214">
        <f t="shared" si="30"/>
        <v>1990.3400000000001</v>
      </c>
      <c r="P248" s="11" t="s">
        <v>18</v>
      </c>
      <c r="Q248" s="90">
        <v>2013</v>
      </c>
    </row>
    <row r="249" spans="1:17" ht="12" thickBot="1">
      <c r="A249" s="10" t="s">
        <v>297</v>
      </c>
      <c r="B249" s="11">
        <v>33</v>
      </c>
      <c r="C249" s="11" t="s">
        <v>84</v>
      </c>
      <c r="D249" s="165">
        <v>130.69999999999999</v>
      </c>
      <c r="E249" s="133">
        <v>140</v>
      </c>
      <c r="F249" s="212">
        <f t="shared" si="29"/>
        <v>308</v>
      </c>
      <c r="G249" s="133">
        <v>362.5</v>
      </c>
      <c r="H249" s="89">
        <f t="shared" si="25"/>
        <v>797.50000000000011</v>
      </c>
      <c r="I249" s="133">
        <v>350</v>
      </c>
      <c r="J249" s="89">
        <f t="shared" si="26"/>
        <v>770.00000000000011</v>
      </c>
      <c r="K249" s="133">
        <v>217.5</v>
      </c>
      <c r="L249" s="285"/>
      <c r="M249" s="288"/>
      <c r="N249" s="252">
        <f t="shared" si="27"/>
        <v>478.50000000000006</v>
      </c>
      <c r="O249" s="214">
        <f t="shared" si="30"/>
        <v>2046.0000000000002</v>
      </c>
      <c r="P249" s="11" t="s">
        <v>18</v>
      </c>
      <c r="Q249" s="90">
        <v>2009</v>
      </c>
    </row>
    <row r="250" spans="1:17" ht="12" thickBot="1">
      <c r="A250" s="10" t="s">
        <v>298</v>
      </c>
      <c r="B250" s="11">
        <v>33</v>
      </c>
      <c r="C250" s="11" t="s">
        <v>80</v>
      </c>
      <c r="D250" s="165"/>
      <c r="E250" s="133"/>
      <c r="F250" s="212" t="s">
        <v>30</v>
      </c>
      <c r="G250" s="133"/>
      <c r="H250" s="89">
        <v>850</v>
      </c>
      <c r="I250" s="133"/>
      <c r="J250" s="89">
        <v>365</v>
      </c>
      <c r="K250" s="133"/>
      <c r="L250" s="235"/>
      <c r="M250" s="236"/>
      <c r="N250" s="252">
        <v>650</v>
      </c>
      <c r="O250" s="214">
        <f t="shared" si="30"/>
        <v>1865</v>
      </c>
      <c r="P250" s="11" t="s">
        <v>18</v>
      </c>
      <c r="Q250" s="94">
        <v>45059</v>
      </c>
    </row>
    <row r="251" spans="1:17" ht="12" thickBot="1">
      <c r="A251" s="10" t="s">
        <v>299</v>
      </c>
      <c r="B251" s="11">
        <v>20</v>
      </c>
      <c r="C251" s="11" t="s">
        <v>91</v>
      </c>
      <c r="D251" s="165">
        <v>66.8</v>
      </c>
      <c r="E251" s="133">
        <v>67.5</v>
      </c>
      <c r="F251" s="212">
        <f t="shared" ref="F251:F257" si="31">E251*2.2</f>
        <v>148.5</v>
      </c>
      <c r="G251" s="133">
        <v>182.5</v>
      </c>
      <c r="H251" s="89">
        <f t="shared" ref="H251:H287" si="32">G251*2.2</f>
        <v>401.50000000000006</v>
      </c>
      <c r="I251" s="133">
        <v>127.5</v>
      </c>
      <c r="J251" s="89">
        <f t="shared" ref="J251:J287" si="33">I251*2.2</f>
        <v>280.5</v>
      </c>
      <c r="K251" s="133">
        <v>225</v>
      </c>
      <c r="L251" s="285"/>
      <c r="M251" s="288"/>
      <c r="N251" s="252">
        <f t="shared" ref="N251:N287" si="34">K251*2.2</f>
        <v>495.00000000000006</v>
      </c>
      <c r="O251" s="214">
        <f t="shared" si="30"/>
        <v>1177</v>
      </c>
      <c r="P251" s="11" t="s">
        <v>18</v>
      </c>
      <c r="Q251" s="90">
        <v>2012</v>
      </c>
    </row>
    <row r="252" spans="1:17" ht="12" thickBot="1">
      <c r="A252" s="10" t="s">
        <v>300</v>
      </c>
      <c r="B252" s="11">
        <v>20</v>
      </c>
      <c r="C252" s="11" t="s">
        <v>91</v>
      </c>
      <c r="D252" s="165">
        <v>75</v>
      </c>
      <c r="E252" s="133">
        <v>75</v>
      </c>
      <c r="F252" s="212">
        <f t="shared" si="31"/>
        <v>165</v>
      </c>
      <c r="G252" s="133">
        <v>317.5</v>
      </c>
      <c r="H252" s="89">
        <f t="shared" si="32"/>
        <v>698.5</v>
      </c>
      <c r="I252" s="133">
        <v>180</v>
      </c>
      <c r="J252" s="89">
        <f t="shared" si="33"/>
        <v>396.00000000000006</v>
      </c>
      <c r="K252" s="133">
        <v>235</v>
      </c>
      <c r="L252" s="285"/>
      <c r="M252" s="288"/>
      <c r="N252" s="252">
        <f t="shared" si="34"/>
        <v>517</v>
      </c>
      <c r="O252" s="214">
        <f t="shared" si="30"/>
        <v>1611.5</v>
      </c>
      <c r="P252" s="11" t="s">
        <v>18</v>
      </c>
      <c r="Q252" s="90">
        <v>2011</v>
      </c>
    </row>
    <row r="253" spans="1:17" ht="12" thickBot="1">
      <c r="A253" s="10" t="s">
        <v>301</v>
      </c>
      <c r="B253" s="11">
        <v>23</v>
      </c>
      <c r="C253" s="11" t="s">
        <v>91</v>
      </c>
      <c r="D253" s="165">
        <v>80</v>
      </c>
      <c r="E253" s="133">
        <v>82.5</v>
      </c>
      <c r="F253" s="212">
        <f t="shared" si="31"/>
        <v>181.50000000000003</v>
      </c>
      <c r="G253" s="133">
        <v>335</v>
      </c>
      <c r="H253" s="89">
        <f t="shared" si="32"/>
        <v>737.00000000000011</v>
      </c>
      <c r="I253" s="133">
        <v>217.5</v>
      </c>
      <c r="J253" s="89">
        <f t="shared" si="33"/>
        <v>478.50000000000006</v>
      </c>
      <c r="K253" s="133">
        <v>240</v>
      </c>
      <c r="L253" s="285"/>
      <c r="M253" s="288"/>
      <c r="N253" s="252">
        <f t="shared" si="34"/>
        <v>528</v>
      </c>
      <c r="O253" s="214">
        <f t="shared" si="30"/>
        <v>1743.5000000000002</v>
      </c>
      <c r="P253" s="11" t="s">
        <v>18</v>
      </c>
      <c r="Q253" s="90">
        <v>2010</v>
      </c>
    </row>
    <row r="254" spans="1:17" ht="12" thickBot="1">
      <c r="A254" s="10" t="s">
        <v>302</v>
      </c>
      <c r="B254" s="11">
        <v>20</v>
      </c>
      <c r="C254" s="11" t="s">
        <v>91</v>
      </c>
      <c r="D254" s="165">
        <v>89.2</v>
      </c>
      <c r="E254" s="133">
        <v>90</v>
      </c>
      <c r="F254" s="212">
        <f t="shared" si="31"/>
        <v>198.00000000000003</v>
      </c>
      <c r="G254" s="133">
        <v>365</v>
      </c>
      <c r="H254" s="89">
        <f t="shared" si="32"/>
        <v>803.00000000000011</v>
      </c>
      <c r="I254" s="133">
        <v>207.5</v>
      </c>
      <c r="J254" s="89">
        <f t="shared" si="33"/>
        <v>456.50000000000006</v>
      </c>
      <c r="K254" s="133">
        <v>290</v>
      </c>
      <c r="L254" s="285"/>
      <c r="M254" s="288"/>
      <c r="N254" s="252">
        <f t="shared" si="34"/>
        <v>638</v>
      </c>
      <c r="O254" s="214">
        <f t="shared" si="30"/>
        <v>1897.5000000000002</v>
      </c>
      <c r="P254" s="11" t="s">
        <v>18</v>
      </c>
      <c r="Q254" s="90">
        <v>2010</v>
      </c>
    </row>
    <row r="255" spans="1:17" ht="12" thickBot="1">
      <c r="A255" s="10" t="s">
        <v>303</v>
      </c>
      <c r="B255" s="11">
        <v>20</v>
      </c>
      <c r="C255" s="11" t="s">
        <v>91</v>
      </c>
      <c r="D255" s="165">
        <v>98.5</v>
      </c>
      <c r="E255" s="133">
        <v>100</v>
      </c>
      <c r="F255" s="212">
        <f t="shared" si="31"/>
        <v>220.00000000000003</v>
      </c>
      <c r="G255" s="133">
        <v>377.5</v>
      </c>
      <c r="H255" s="89">
        <f t="shared" si="32"/>
        <v>830.50000000000011</v>
      </c>
      <c r="I255" s="133">
        <v>227.5</v>
      </c>
      <c r="J255" s="89">
        <f t="shared" si="33"/>
        <v>500.50000000000006</v>
      </c>
      <c r="K255" s="133">
        <v>282.5</v>
      </c>
      <c r="L255" s="285"/>
      <c r="M255" s="288"/>
      <c r="N255" s="252">
        <f t="shared" si="34"/>
        <v>621.5</v>
      </c>
      <c r="O255" s="214">
        <f t="shared" si="30"/>
        <v>1952.5000000000002</v>
      </c>
      <c r="P255" s="11" t="s">
        <v>18</v>
      </c>
      <c r="Q255" s="90">
        <v>2010</v>
      </c>
    </row>
    <row r="256" spans="1:17" ht="12" thickBot="1">
      <c r="A256" s="10" t="s">
        <v>304</v>
      </c>
      <c r="B256" s="11">
        <v>21</v>
      </c>
      <c r="C256" s="11" t="s">
        <v>91</v>
      </c>
      <c r="D256" s="165">
        <v>109.8</v>
      </c>
      <c r="E256" s="133">
        <v>110</v>
      </c>
      <c r="F256" s="212">
        <f t="shared" si="31"/>
        <v>242.00000000000003</v>
      </c>
      <c r="G256" s="133">
        <v>292.5</v>
      </c>
      <c r="H256" s="89">
        <f t="shared" si="32"/>
        <v>643.5</v>
      </c>
      <c r="I256" s="133">
        <v>195</v>
      </c>
      <c r="J256" s="89">
        <f t="shared" si="33"/>
        <v>429.00000000000006</v>
      </c>
      <c r="K256" s="133">
        <v>262.5</v>
      </c>
      <c r="L256" s="285"/>
      <c r="M256" s="288"/>
      <c r="N256" s="252">
        <f t="shared" si="34"/>
        <v>577.5</v>
      </c>
      <c r="O256" s="214">
        <f t="shared" si="30"/>
        <v>1650</v>
      </c>
      <c r="P256" s="11" t="s">
        <v>18</v>
      </c>
      <c r="Q256" s="90">
        <v>2018</v>
      </c>
    </row>
    <row r="257" spans="1:17" ht="12" thickBot="1">
      <c r="A257" s="10" t="s">
        <v>305</v>
      </c>
      <c r="B257" s="11">
        <v>21</v>
      </c>
      <c r="C257" s="11" t="s">
        <v>91</v>
      </c>
      <c r="D257" s="165">
        <v>124.5</v>
      </c>
      <c r="E257" s="133">
        <v>125</v>
      </c>
      <c r="F257" s="212">
        <f t="shared" si="31"/>
        <v>275</v>
      </c>
      <c r="G257" s="133">
        <v>417.5</v>
      </c>
      <c r="H257" s="89">
        <f t="shared" si="32"/>
        <v>918.50000000000011</v>
      </c>
      <c r="I257" s="133">
        <v>305</v>
      </c>
      <c r="J257" s="89">
        <f t="shared" si="33"/>
        <v>671</v>
      </c>
      <c r="K257" s="133">
        <v>337.5</v>
      </c>
      <c r="L257" s="285"/>
      <c r="M257" s="288"/>
      <c r="N257" s="252">
        <f t="shared" si="34"/>
        <v>742.50000000000011</v>
      </c>
      <c r="O257" s="214">
        <f t="shared" si="30"/>
        <v>2332</v>
      </c>
      <c r="P257" s="11" t="s">
        <v>18</v>
      </c>
      <c r="Q257" s="90">
        <v>2011</v>
      </c>
    </row>
    <row r="258" spans="1:17" ht="12" thickBot="1">
      <c r="A258" s="10" t="s">
        <v>306</v>
      </c>
      <c r="B258" s="11">
        <v>20</v>
      </c>
      <c r="C258" s="11" t="s">
        <v>91</v>
      </c>
      <c r="D258" s="165">
        <v>154.5</v>
      </c>
      <c r="E258" s="133" t="s">
        <v>30</v>
      </c>
      <c r="F258" s="212" t="s">
        <v>30</v>
      </c>
      <c r="G258" s="133">
        <v>390</v>
      </c>
      <c r="H258" s="89">
        <f t="shared" si="32"/>
        <v>858.00000000000011</v>
      </c>
      <c r="I258" s="133">
        <v>327.5</v>
      </c>
      <c r="J258" s="89">
        <f t="shared" si="33"/>
        <v>720.50000000000011</v>
      </c>
      <c r="K258" s="133">
        <v>307.5</v>
      </c>
      <c r="L258" s="285"/>
      <c r="M258" s="288"/>
      <c r="N258" s="252">
        <f t="shared" si="34"/>
        <v>676.5</v>
      </c>
      <c r="O258" s="214">
        <f t="shared" si="30"/>
        <v>2255</v>
      </c>
      <c r="P258" s="11" t="s">
        <v>18</v>
      </c>
      <c r="Q258" s="90">
        <v>2013</v>
      </c>
    </row>
    <row r="259" spans="1:17" ht="12" thickBot="1">
      <c r="A259" s="10" t="s">
        <v>307</v>
      </c>
      <c r="B259" s="11"/>
      <c r="C259" s="11" t="s">
        <v>308</v>
      </c>
      <c r="D259" s="165">
        <v>89</v>
      </c>
      <c r="E259" s="133">
        <v>90</v>
      </c>
      <c r="F259" s="212">
        <f t="shared" ref="F259:F269" si="35">E259*2.2</f>
        <v>198.00000000000003</v>
      </c>
      <c r="G259" s="133">
        <v>170</v>
      </c>
      <c r="H259" s="89">
        <f t="shared" si="32"/>
        <v>374.00000000000006</v>
      </c>
      <c r="I259" s="133">
        <v>130</v>
      </c>
      <c r="J259" s="89">
        <f t="shared" si="33"/>
        <v>286</v>
      </c>
      <c r="K259" s="133">
        <v>137.5</v>
      </c>
      <c r="L259" s="285"/>
      <c r="M259" s="288"/>
      <c r="N259" s="252">
        <f t="shared" si="34"/>
        <v>302.5</v>
      </c>
      <c r="O259" s="214">
        <f t="shared" si="30"/>
        <v>962.5</v>
      </c>
      <c r="P259" s="11" t="s">
        <v>18</v>
      </c>
      <c r="Q259" s="90">
        <v>2016</v>
      </c>
    </row>
    <row r="260" spans="1:17" ht="12" thickBot="1">
      <c r="A260" s="10" t="s">
        <v>309</v>
      </c>
      <c r="B260" s="11">
        <v>28</v>
      </c>
      <c r="C260" s="11" t="s">
        <v>103</v>
      </c>
      <c r="D260" s="165">
        <v>56</v>
      </c>
      <c r="E260" s="133">
        <v>56</v>
      </c>
      <c r="F260" s="212">
        <f t="shared" si="35"/>
        <v>123.20000000000002</v>
      </c>
      <c r="G260" s="133">
        <v>135</v>
      </c>
      <c r="H260" s="89">
        <f t="shared" si="32"/>
        <v>297</v>
      </c>
      <c r="I260" s="133">
        <v>102.5</v>
      </c>
      <c r="J260" s="89">
        <f t="shared" si="33"/>
        <v>225.50000000000003</v>
      </c>
      <c r="K260" s="133">
        <v>152.5</v>
      </c>
      <c r="L260" s="285"/>
      <c r="M260" s="288"/>
      <c r="N260" s="252">
        <f t="shared" si="34"/>
        <v>335.5</v>
      </c>
      <c r="O260" s="214">
        <f t="shared" si="30"/>
        <v>858</v>
      </c>
      <c r="P260" s="11" t="s">
        <v>18</v>
      </c>
      <c r="Q260" s="90">
        <v>2010</v>
      </c>
    </row>
    <row r="261" spans="1:17" ht="12" thickBot="1">
      <c r="A261" s="10" t="s">
        <v>310</v>
      </c>
      <c r="B261" s="11">
        <v>28</v>
      </c>
      <c r="C261" s="11" t="s">
        <v>103</v>
      </c>
      <c r="D261" s="165">
        <v>66.8</v>
      </c>
      <c r="E261" s="133">
        <v>67.5</v>
      </c>
      <c r="F261" s="212">
        <f t="shared" si="35"/>
        <v>148.5</v>
      </c>
      <c r="G261" s="133">
        <v>272.5</v>
      </c>
      <c r="H261" s="89">
        <f t="shared" si="32"/>
        <v>599.5</v>
      </c>
      <c r="I261" s="133">
        <v>165</v>
      </c>
      <c r="J261" s="89">
        <f t="shared" si="33"/>
        <v>363.00000000000006</v>
      </c>
      <c r="K261" s="133">
        <v>250</v>
      </c>
      <c r="L261" s="285"/>
      <c r="M261" s="288"/>
      <c r="N261" s="252">
        <f t="shared" si="34"/>
        <v>550</v>
      </c>
      <c r="O261" s="214">
        <f t="shared" si="30"/>
        <v>1512.5</v>
      </c>
      <c r="P261" s="11" t="s">
        <v>18</v>
      </c>
      <c r="Q261" s="90">
        <v>2009</v>
      </c>
    </row>
    <row r="262" spans="1:17" ht="12" thickBot="1">
      <c r="A262" s="10" t="s">
        <v>311</v>
      </c>
      <c r="B262" s="11">
        <v>33</v>
      </c>
      <c r="C262" s="11" t="s">
        <v>103</v>
      </c>
      <c r="D262" s="165">
        <v>74.8</v>
      </c>
      <c r="E262" s="133">
        <v>75</v>
      </c>
      <c r="F262" s="212">
        <f t="shared" si="35"/>
        <v>165</v>
      </c>
      <c r="G262" s="133">
        <v>280</v>
      </c>
      <c r="H262" s="89">
        <v>625</v>
      </c>
      <c r="I262" s="133">
        <v>180</v>
      </c>
      <c r="J262" s="89">
        <v>500</v>
      </c>
      <c r="K262" s="133">
        <v>222.5</v>
      </c>
      <c r="L262" s="285"/>
      <c r="M262" s="288"/>
      <c r="N262" s="252">
        <v>500</v>
      </c>
      <c r="O262" s="214">
        <f t="shared" si="30"/>
        <v>1625</v>
      </c>
      <c r="P262" s="11" t="s">
        <v>18</v>
      </c>
      <c r="Q262" s="94">
        <v>45262</v>
      </c>
    </row>
    <row r="263" spans="1:17" ht="12" thickBot="1">
      <c r="A263" s="10" t="s">
        <v>312</v>
      </c>
      <c r="B263" s="11">
        <v>30</v>
      </c>
      <c r="C263" s="11" t="s">
        <v>103</v>
      </c>
      <c r="D263" s="165">
        <v>81</v>
      </c>
      <c r="E263" s="133">
        <v>82.5</v>
      </c>
      <c r="F263" s="212">
        <f t="shared" si="35"/>
        <v>181.50000000000003</v>
      </c>
      <c r="G263" s="133">
        <v>412.5</v>
      </c>
      <c r="H263" s="89">
        <f t="shared" si="32"/>
        <v>907.50000000000011</v>
      </c>
      <c r="I263" s="133">
        <v>245</v>
      </c>
      <c r="J263" s="89">
        <f t="shared" si="33"/>
        <v>539</v>
      </c>
      <c r="K263" s="133">
        <v>307.5</v>
      </c>
      <c r="L263" s="285"/>
      <c r="M263" s="288"/>
      <c r="N263" s="252">
        <f t="shared" si="34"/>
        <v>676.5</v>
      </c>
      <c r="O263" s="214">
        <f t="shared" si="30"/>
        <v>2123</v>
      </c>
      <c r="P263" s="11" t="s">
        <v>67</v>
      </c>
      <c r="Q263" s="90">
        <v>2015</v>
      </c>
    </row>
    <row r="264" spans="1:17" ht="12" thickBot="1">
      <c r="A264" s="12" t="s">
        <v>313</v>
      </c>
      <c r="B264" s="13">
        <v>32</v>
      </c>
      <c r="C264" s="13" t="s">
        <v>103</v>
      </c>
      <c r="D264" s="166">
        <v>90</v>
      </c>
      <c r="E264" s="134">
        <v>90</v>
      </c>
      <c r="F264" s="212">
        <f t="shared" si="35"/>
        <v>198.00000000000003</v>
      </c>
      <c r="G264" s="134">
        <v>485</v>
      </c>
      <c r="H264" s="89">
        <f t="shared" si="32"/>
        <v>1067</v>
      </c>
      <c r="I264" s="134">
        <v>375</v>
      </c>
      <c r="J264" s="89">
        <f t="shared" si="33"/>
        <v>825.00000000000011</v>
      </c>
      <c r="K264" s="134">
        <v>340</v>
      </c>
      <c r="L264" s="285"/>
      <c r="M264" s="288"/>
      <c r="N264" s="252">
        <f t="shared" si="34"/>
        <v>748.00000000000011</v>
      </c>
      <c r="O264" s="214">
        <f t="shared" si="30"/>
        <v>2640</v>
      </c>
      <c r="P264" s="11" t="s">
        <v>18</v>
      </c>
      <c r="Q264" s="90">
        <v>2010</v>
      </c>
    </row>
    <row r="265" spans="1:17" ht="12" thickBot="1">
      <c r="A265" s="12" t="s">
        <v>313</v>
      </c>
      <c r="B265" s="13">
        <v>33</v>
      </c>
      <c r="C265" s="13" t="s">
        <v>103</v>
      </c>
      <c r="D265" s="166">
        <v>100</v>
      </c>
      <c r="E265" s="134">
        <v>100</v>
      </c>
      <c r="F265" s="212">
        <f t="shared" si="35"/>
        <v>220.00000000000003</v>
      </c>
      <c r="G265" s="134">
        <v>480</v>
      </c>
      <c r="H265" s="89">
        <f t="shared" si="32"/>
        <v>1056</v>
      </c>
      <c r="I265" s="134">
        <v>397.5</v>
      </c>
      <c r="J265" s="89">
        <f t="shared" si="33"/>
        <v>874.50000000000011</v>
      </c>
      <c r="K265" s="134">
        <v>355</v>
      </c>
      <c r="L265" s="285"/>
      <c r="M265" s="288"/>
      <c r="N265" s="252">
        <f t="shared" si="34"/>
        <v>781.00000000000011</v>
      </c>
      <c r="O265" s="214">
        <f t="shared" si="30"/>
        <v>2711.5</v>
      </c>
      <c r="P265" s="13" t="s">
        <v>18</v>
      </c>
      <c r="Q265" s="90">
        <v>2009</v>
      </c>
    </row>
    <row r="266" spans="1:17" ht="12" thickBot="1">
      <c r="A266" s="10" t="s">
        <v>314</v>
      </c>
      <c r="B266" s="11">
        <v>27</v>
      </c>
      <c r="C266" s="11" t="s">
        <v>103</v>
      </c>
      <c r="D266" s="165">
        <v>110</v>
      </c>
      <c r="E266" s="133">
        <v>110</v>
      </c>
      <c r="F266" s="212">
        <f t="shared" si="35"/>
        <v>242.00000000000003</v>
      </c>
      <c r="G266" s="133">
        <v>482.5</v>
      </c>
      <c r="H266" s="89">
        <f t="shared" si="32"/>
        <v>1061.5</v>
      </c>
      <c r="I266" s="133">
        <v>337.5</v>
      </c>
      <c r="J266" s="89">
        <f t="shared" si="33"/>
        <v>742.50000000000011</v>
      </c>
      <c r="K266" s="133">
        <v>362.5</v>
      </c>
      <c r="L266" s="285"/>
      <c r="M266" s="288"/>
      <c r="N266" s="252">
        <f t="shared" si="34"/>
        <v>797.50000000000011</v>
      </c>
      <c r="O266" s="214">
        <f t="shared" si="30"/>
        <v>2601.5</v>
      </c>
      <c r="P266" s="13" t="s">
        <v>18</v>
      </c>
      <c r="Q266" s="90">
        <v>2010</v>
      </c>
    </row>
    <row r="267" spans="1:17" ht="12" thickBot="1">
      <c r="A267" s="23" t="s">
        <v>315</v>
      </c>
      <c r="B267" s="24">
        <v>30</v>
      </c>
      <c r="C267" s="24" t="s">
        <v>103</v>
      </c>
      <c r="D267" s="170"/>
      <c r="E267" s="138"/>
      <c r="F267" s="212">
        <v>259</v>
      </c>
      <c r="G267" s="138"/>
      <c r="H267" s="89">
        <v>800</v>
      </c>
      <c r="I267" s="138"/>
      <c r="J267" s="89">
        <v>615</v>
      </c>
      <c r="K267" s="138"/>
      <c r="L267" s="235"/>
      <c r="M267" s="236"/>
      <c r="N267" s="252">
        <v>610</v>
      </c>
      <c r="O267" s="214">
        <f t="shared" si="30"/>
        <v>2025</v>
      </c>
      <c r="P267" s="13" t="s">
        <v>18</v>
      </c>
      <c r="Q267" s="94">
        <v>45262</v>
      </c>
    </row>
    <row r="268" spans="1:17" ht="12" thickBot="1">
      <c r="A268" s="23" t="s">
        <v>316</v>
      </c>
      <c r="B268" s="24">
        <v>22</v>
      </c>
      <c r="C268" s="24" t="s">
        <v>103</v>
      </c>
      <c r="D268" s="170">
        <v>125</v>
      </c>
      <c r="E268" s="138">
        <v>125</v>
      </c>
      <c r="F268" s="212">
        <f t="shared" si="35"/>
        <v>275</v>
      </c>
      <c r="G268" s="138">
        <v>487.5</v>
      </c>
      <c r="H268" s="89">
        <f t="shared" si="32"/>
        <v>1072.5</v>
      </c>
      <c r="I268" s="138">
        <v>390</v>
      </c>
      <c r="J268" s="89">
        <f t="shared" si="33"/>
        <v>858.00000000000011</v>
      </c>
      <c r="K268" s="138">
        <v>370</v>
      </c>
      <c r="L268" s="285"/>
      <c r="M268" s="288"/>
      <c r="N268" s="252">
        <f t="shared" si="34"/>
        <v>814.00000000000011</v>
      </c>
      <c r="O268" s="214">
        <f t="shared" si="30"/>
        <v>2744.5</v>
      </c>
      <c r="P268" s="11" t="s">
        <v>18</v>
      </c>
      <c r="Q268" s="90">
        <v>2015</v>
      </c>
    </row>
    <row r="269" spans="1:17" ht="12" thickBot="1">
      <c r="A269" s="23" t="s">
        <v>317</v>
      </c>
      <c r="B269" s="24"/>
      <c r="C269" s="24" t="s">
        <v>103</v>
      </c>
      <c r="D269" s="170">
        <v>137.80000000000001</v>
      </c>
      <c r="E269" s="138">
        <v>140</v>
      </c>
      <c r="F269" s="212">
        <f t="shared" si="35"/>
        <v>308</v>
      </c>
      <c r="G269" s="138">
        <v>505</v>
      </c>
      <c r="H269" s="89">
        <f t="shared" si="32"/>
        <v>1111</v>
      </c>
      <c r="I269" s="138">
        <v>410</v>
      </c>
      <c r="J269" s="89">
        <f t="shared" si="33"/>
        <v>902.00000000000011</v>
      </c>
      <c r="K269" s="138">
        <v>350</v>
      </c>
      <c r="L269" s="285"/>
      <c r="M269" s="288"/>
      <c r="N269" s="252">
        <f t="shared" si="34"/>
        <v>770.00000000000011</v>
      </c>
      <c r="O269" s="214">
        <f t="shared" si="30"/>
        <v>2783</v>
      </c>
      <c r="P269" s="24" t="s">
        <v>18</v>
      </c>
      <c r="Q269" s="90">
        <v>2010</v>
      </c>
    </row>
    <row r="270" spans="1:17" ht="12" thickBot="1">
      <c r="A270" s="23" t="s">
        <v>318</v>
      </c>
      <c r="B270" s="24"/>
      <c r="C270" s="24" t="s">
        <v>103</v>
      </c>
      <c r="D270" s="170">
        <v>154.5</v>
      </c>
      <c r="E270" s="138" t="s">
        <v>30</v>
      </c>
      <c r="F270" s="212" t="s">
        <v>30</v>
      </c>
      <c r="G270" s="138">
        <v>460</v>
      </c>
      <c r="H270" s="89">
        <f t="shared" si="32"/>
        <v>1012.0000000000001</v>
      </c>
      <c r="I270" s="138">
        <v>387.5</v>
      </c>
      <c r="J270" s="89">
        <f t="shared" si="33"/>
        <v>852.50000000000011</v>
      </c>
      <c r="K270" s="138">
        <v>355</v>
      </c>
      <c r="L270" s="285"/>
      <c r="M270" s="288"/>
      <c r="N270" s="252">
        <f t="shared" si="34"/>
        <v>781.00000000000011</v>
      </c>
      <c r="O270" s="214">
        <f t="shared" si="30"/>
        <v>2645.5000000000005</v>
      </c>
      <c r="P270" s="24" t="s">
        <v>18</v>
      </c>
      <c r="Q270" s="90">
        <v>2011</v>
      </c>
    </row>
    <row r="271" spans="1:17" ht="12" thickBot="1">
      <c r="A271" s="23" t="s">
        <v>119</v>
      </c>
      <c r="B271" s="24">
        <v>13</v>
      </c>
      <c r="C271" s="24" t="s">
        <v>118</v>
      </c>
      <c r="D271" s="170">
        <v>59.5</v>
      </c>
      <c r="E271" s="138">
        <v>60</v>
      </c>
      <c r="F271" s="212">
        <f t="shared" ref="F271:F287" si="36">E271*2.2</f>
        <v>132</v>
      </c>
      <c r="G271" s="138">
        <v>140</v>
      </c>
      <c r="H271" s="89">
        <f t="shared" si="32"/>
        <v>308</v>
      </c>
      <c r="I271" s="138">
        <v>77.5</v>
      </c>
      <c r="J271" s="89">
        <f t="shared" si="33"/>
        <v>170.5</v>
      </c>
      <c r="K271" s="138">
        <v>145</v>
      </c>
      <c r="L271" s="285"/>
      <c r="M271" s="288"/>
      <c r="N271" s="252">
        <f t="shared" si="34"/>
        <v>319</v>
      </c>
      <c r="O271" s="214">
        <f t="shared" si="30"/>
        <v>797.5</v>
      </c>
      <c r="P271" s="24" t="s">
        <v>319</v>
      </c>
      <c r="Q271" s="90">
        <v>2009</v>
      </c>
    </row>
    <row r="272" spans="1:17" ht="12" thickBot="1">
      <c r="A272" s="23" t="s">
        <v>320</v>
      </c>
      <c r="B272" s="24">
        <v>14</v>
      </c>
      <c r="C272" s="24" t="s">
        <v>118</v>
      </c>
      <c r="D272" s="170">
        <v>234.6</v>
      </c>
      <c r="E272" s="138">
        <v>110</v>
      </c>
      <c r="F272" s="212">
        <f t="shared" si="36"/>
        <v>242.00000000000003</v>
      </c>
      <c r="G272" s="138">
        <v>185</v>
      </c>
      <c r="H272" s="89">
        <f t="shared" si="32"/>
        <v>407.00000000000006</v>
      </c>
      <c r="I272" s="138">
        <v>105</v>
      </c>
      <c r="J272" s="89">
        <f t="shared" si="33"/>
        <v>231.00000000000003</v>
      </c>
      <c r="K272" s="138">
        <v>217.5</v>
      </c>
      <c r="L272" s="285"/>
      <c r="M272" s="288"/>
      <c r="N272" s="252">
        <f t="shared" si="34"/>
        <v>478.50000000000006</v>
      </c>
      <c r="O272" s="214">
        <f t="shared" si="30"/>
        <v>1116.5000000000002</v>
      </c>
      <c r="P272" s="24" t="s">
        <v>18</v>
      </c>
      <c r="Q272" s="90">
        <v>2012</v>
      </c>
    </row>
    <row r="273" spans="1:17" ht="12" thickBot="1">
      <c r="A273" s="12" t="s">
        <v>321</v>
      </c>
      <c r="B273" s="13">
        <v>14</v>
      </c>
      <c r="C273" s="13" t="s">
        <v>118</v>
      </c>
      <c r="D273" s="166">
        <v>110.8</v>
      </c>
      <c r="E273" s="134">
        <v>125</v>
      </c>
      <c r="F273" s="212">
        <f t="shared" si="36"/>
        <v>275</v>
      </c>
      <c r="G273" s="134">
        <v>250</v>
      </c>
      <c r="H273" s="89">
        <f t="shared" si="32"/>
        <v>550</v>
      </c>
      <c r="I273" s="134">
        <v>195</v>
      </c>
      <c r="J273" s="89">
        <f t="shared" si="33"/>
        <v>429.00000000000006</v>
      </c>
      <c r="K273" s="134">
        <v>185</v>
      </c>
      <c r="L273" s="285"/>
      <c r="M273" s="288"/>
      <c r="N273" s="252">
        <f t="shared" si="34"/>
        <v>407.00000000000006</v>
      </c>
      <c r="O273" s="214">
        <f t="shared" si="30"/>
        <v>1386</v>
      </c>
      <c r="P273" s="24" t="s">
        <v>18</v>
      </c>
      <c r="Q273" s="94">
        <v>43730</v>
      </c>
    </row>
    <row r="274" spans="1:17" ht="12" thickBot="1">
      <c r="A274" s="23" t="s">
        <v>322</v>
      </c>
      <c r="B274" s="24">
        <v>16</v>
      </c>
      <c r="C274" s="24" t="s">
        <v>128</v>
      </c>
      <c r="D274" s="170">
        <v>60</v>
      </c>
      <c r="E274" s="138">
        <v>60</v>
      </c>
      <c r="F274" s="212">
        <f t="shared" si="36"/>
        <v>132</v>
      </c>
      <c r="G274" s="138">
        <v>135</v>
      </c>
      <c r="H274" s="89">
        <f t="shared" si="32"/>
        <v>297</v>
      </c>
      <c r="I274" s="138">
        <v>80</v>
      </c>
      <c r="J274" s="89">
        <f t="shared" si="33"/>
        <v>176</v>
      </c>
      <c r="K274" s="138">
        <v>147.5</v>
      </c>
      <c r="L274" s="285"/>
      <c r="M274" s="288"/>
      <c r="N274" s="252">
        <f t="shared" si="34"/>
        <v>324.5</v>
      </c>
      <c r="O274" s="214">
        <f t="shared" si="30"/>
        <v>797.5</v>
      </c>
      <c r="P274" s="13" t="s">
        <v>278</v>
      </c>
      <c r="Q274" s="90">
        <v>2015</v>
      </c>
    </row>
    <row r="275" spans="1:17" ht="12" thickBot="1">
      <c r="A275" s="23" t="s">
        <v>323</v>
      </c>
      <c r="B275" s="24">
        <v>17</v>
      </c>
      <c r="C275" s="24" t="s">
        <v>128</v>
      </c>
      <c r="D275" s="170">
        <v>67</v>
      </c>
      <c r="E275" s="138">
        <v>67.5</v>
      </c>
      <c r="F275" s="212">
        <f t="shared" si="36"/>
        <v>148.5</v>
      </c>
      <c r="G275" s="138">
        <v>212.5</v>
      </c>
      <c r="H275" s="89">
        <f t="shared" si="32"/>
        <v>467.50000000000006</v>
      </c>
      <c r="I275" s="138">
        <v>117.5</v>
      </c>
      <c r="J275" s="89">
        <f t="shared" si="33"/>
        <v>258.5</v>
      </c>
      <c r="K275" s="138">
        <v>192.5</v>
      </c>
      <c r="L275" s="285"/>
      <c r="M275" s="288"/>
      <c r="N275" s="252">
        <f t="shared" si="34"/>
        <v>423.50000000000006</v>
      </c>
      <c r="O275" s="214">
        <f t="shared" si="30"/>
        <v>1149.5</v>
      </c>
      <c r="P275" s="24" t="s">
        <v>18</v>
      </c>
      <c r="Q275" s="90">
        <v>2011</v>
      </c>
    </row>
    <row r="276" spans="1:17" ht="12" thickBot="1">
      <c r="A276" s="23" t="s">
        <v>324</v>
      </c>
      <c r="B276" s="24">
        <v>17</v>
      </c>
      <c r="C276" s="24" t="s">
        <v>128</v>
      </c>
      <c r="D276" s="170">
        <v>72</v>
      </c>
      <c r="E276" s="138">
        <v>75</v>
      </c>
      <c r="F276" s="212">
        <f t="shared" si="36"/>
        <v>165</v>
      </c>
      <c r="G276" s="138">
        <v>142.5</v>
      </c>
      <c r="H276" s="89">
        <f t="shared" si="32"/>
        <v>313.5</v>
      </c>
      <c r="I276" s="138">
        <v>110</v>
      </c>
      <c r="J276" s="89">
        <f t="shared" si="33"/>
        <v>242.00000000000003</v>
      </c>
      <c r="K276" s="138">
        <v>205</v>
      </c>
      <c r="L276" s="285"/>
      <c r="M276" s="288"/>
      <c r="N276" s="252">
        <f t="shared" si="34"/>
        <v>451.00000000000006</v>
      </c>
      <c r="O276" s="214">
        <f t="shared" si="30"/>
        <v>1006.5</v>
      </c>
      <c r="P276" s="24" t="s">
        <v>18</v>
      </c>
      <c r="Q276" s="90">
        <v>2010</v>
      </c>
    </row>
    <row r="277" spans="1:17" ht="12" thickBot="1">
      <c r="A277" s="23" t="s">
        <v>325</v>
      </c>
      <c r="B277" s="24">
        <v>17</v>
      </c>
      <c r="C277" s="24" t="s">
        <v>128</v>
      </c>
      <c r="D277" s="170">
        <v>81.400000000000006</v>
      </c>
      <c r="E277" s="138">
        <v>82.5</v>
      </c>
      <c r="F277" s="212">
        <f t="shared" si="36"/>
        <v>181.50000000000003</v>
      </c>
      <c r="G277" s="138">
        <v>255</v>
      </c>
      <c r="H277" s="89">
        <f t="shared" si="32"/>
        <v>561</v>
      </c>
      <c r="I277" s="138">
        <v>150</v>
      </c>
      <c r="J277" s="89">
        <f t="shared" si="33"/>
        <v>330</v>
      </c>
      <c r="K277" s="138">
        <v>242.5</v>
      </c>
      <c r="L277" s="285"/>
      <c r="M277" s="288"/>
      <c r="N277" s="252">
        <f t="shared" si="34"/>
        <v>533.5</v>
      </c>
      <c r="O277" s="214">
        <f t="shared" si="30"/>
        <v>1424.5</v>
      </c>
      <c r="P277" s="24" t="s">
        <v>18</v>
      </c>
      <c r="Q277" s="90">
        <v>2010</v>
      </c>
    </row>
    <row r="278" spans="1:17" ht="12" thickBot="1">
      <c r="A278" s="23" t="s">
        <v>326</v>
      </c>
      <c r="B278" s="24">
        <v>16</v>
      </c>
      <c r="C278" s="24" t="s">
        <v>128</v>
      </c>
      <c r="D278" s="170">
        <v>92.2</v>
      </c>
      <c r="E278" s="138">
        <v>100</v>
      </c>
      <c r="F278" s="212">
        <f t="shared" si="36"/>
        <v>220.00000000000003</v>
      </c>
      <c r="G278" s="138">
        <v>272.5</v>
      </c>
      <c r="H278" s="89">
        <f t="shared" si="32"/>
        <v>599.5</v>
      </c>
      <c r="I278" s="138">
        <v>215</v>
      </c>
      <c r="J278" s="89">
        <f t="shared" si="33"/>
        <v>473.00000000000006</v>
      </c>
      <c r="K278" s="138">
        <v>265</v>
      </c>
      <c r="L278" s="285"/>
      <c r="M278" s="288"/>
      <c r="N278" s="252">
        <f t="shared" si="34"/>
        <v>583</v>
      </c>
      <c r="O278" s="214">
        <f t="shared" si="30"/>
        <v>1655.5</v>
      </c>
      <c r="P278" s="24" t="s">
        <v>18</v>
      </c>
      <c r="Q278" s="90">
        <v>2011</v>
      </c>
    </row>
    <row r="279" spans="1:17" ht="12" thickBot="1">
      <c r="A279" s="23" t="s">
        <v>327</v>
      </c>
      <c r="B279" s="24">
        <v>17</v>
      </c>
      <c r="C279" s="24" t="s">
        <v>128</v>
      </c>
      <c r="D279" s="170">
        <v>135</v>
      </c>
      <c r="E279" s="138">
        <v>140</v>
      </c>
      <c r="F279" s="212">
        <f t="shared" si="36"/>
        <v>308</v>
      </c>
      <c r="G279" s="138">
        <v>342.5</v>
      </c>
      <c r="H279" s="89">
        <f t="shared" si="32"/>
        <v>753.50000000000011</v>
      </c>
      <c r="I279" s="138">
        <v>237.5</v>
      </c>
      <c r="J279" s="89">
        <f t="shared" si="33"/>
        <v>522.5</v>
      </c>
      <c r="K279" s="138">
        <v>297.5</v>
      </c>
      <c r="L279" s="285"/>
      <c r="M279" s="288"/>
      <c r="N279" s="252">
        <f t="shared" si="34"/>
        <v>654.5</v>
      </c>
      <c r="O279" s="214">
        <f t="shared" si="30"/>
        <v>1930.5</v>
      </c>
      <c r="P279" s="24" t="s">
        <v>18</v>
      </c>
      <c r="Q279" s="90">
        <v>2012</v>
      </c>
    </row>
    <row r="280" spans="1:17" ht="12" thickBot="1">
      <c r="A280" s="23" t="s">
        <v>328</v>
      </c>
      <c r="B280" s="24">
        <v>19</v>
      </c>
      <c r="C280" s="24" t="s">
        <v>136</v>
      </c>
      <c r="D280" s="170">
        <v>58.6</v>
      </c>
      <c r="E280" s="138">
        <v>60</v>
      </c>
      <c r="F280" s="212">
        <f t="shared" si="36"/>
        <v>132</v>
      </c>
      <c r="G280" s="138">
        <v>142.5</v>
      </c>
      <c r="H280" s="89">
        <f t="shared" si="32"/>
        <v>313.5</v>
      </c>
      <c r="I280" s="138">
        <v>90</v>
      </c>
      <c r="J280" s="89">
        <f t="shared" si="33"/>
        <v>198.00000000000003</v>
      </c>
      <c r="K280" s="138">
        <v>172.5</v>
      </c>
      <c r="L280" s="285"/>
      <c r="M280" s="288"/>
      <c r="N280" s="252">
        <f t="shared" si="34"/>
        <v>379.50000000000006</v>
      </c>
      <c r="O280" s="214">
        <f t="shared" si="30"/>
        <v>891</v>
      </c>
      <c r="P280" s="24" t="s">
        <v>18</v>
      </c>
      <c r="Q280" s="90">
        <v>2010</v>
      </c>
    </row>
    <row r="281" spans="1:17" ht="12" thickBot="1">
      <c r="A281" s="20" t="s">
        <v>329</v>
      </c>
      <c r="B281" s="21">
        <v>18</v>
      </c>
      <c r="C281" s="21" t="s">
        <v>136</v>
      </c>
      <c r="D281" s="169">
        <v>67.5</v>
      </c>
      <c r="E281" s="137">
        <v>67.5</v>
      </c>
      <c r="F281" s="212">
        <f t="shared" si="36"/>
        <v>148.5</v>
      </c>
      <c r="G281" s="137">
        <v>155</v>
      </c>
      <c r="H281" s="89">
        <f t="shared" si="32"/>
        <v>341</v>
      </c>
      <c r="I281" s="137">
        <v>92.5</v>
      </c>
      <c r="J281" s="89">
        <f t="shared" si="33"/>
        <v>203.50000000000003</v>
      </c>
      <c r="K281" s="137">
        <v>167.5</v>
      </c>
      <c r="L281" s="285"/>
      <c r="M281" s="288"/>
      <c r="N281" s="252">
        <f t="shared" si="34"/>
        <v>368.50000000000006</v>
      </c>
      <c r="O281" s="214">
        <f t="shared" si="30"/>
        <v>913</v>
      </c>
      <c r="P281" s="24" t="s">
        <v>22</v>
      </c>
      <c r="Q281" s="90">
        <v>2015</v>
      </c>
    </row>
    <row r="282" spans="1:17" ht="12" thickBot="1">
      <c r="A282" s="20" t="s">
        <v>330</v>
      </c>
      <c r="B282" s="21">
        <v>18</v>
      </c>
      <c r="C282" s="21" t="s">
        <v>136</v>
      </c>
      <c r="D282" s="169">
        <v>75</v>
      </c>
      <c r="E282" s="137">
        <v>75</v>
      </c>
      <c r="F282" s="212">
        <f t="shared" si="36"/>
        <v>165</v>
      </c>
      <c r="G282" s="137">
        <v>227.5</v>
      </c>
      <c r="H282" s="89">
        <f t="shared" si="32"/>
        <v>500.50000000000006</v>
      </c>
      <c r="I282" s="137">
        <v>150</v>
      </c>
      <c r="J282" s="89">
        <f t="shared" si="33"/>
        <v>330</v>
      </c>
      <c r="K282" s="137">
        <v>212.5</v>
      </c>
      <c r="L282" s="285"/>
      <c r="M282" s="288"/>
      <c r="N282" s="252">
        <f t="shared" si="34"/>
        <v>467.50000000000006</v>
      </c>
      <c r="O282" s="214">
        <f t="shared" si="30"/>
        <v>1298</v>
      </c>
      <c r="P282" s="21" t="s">
        <v>18</v>
      </c>
      <c r="Q282" s="90">
        <v>2007</v>
      </c>
    </row>
    <row r="283" spans="1:17" ht="12" thickBot="1">
      <c r="A283" s="20" t="s">
        <v>331</v>
      </c>
      <c r="B283" s="21">
        <v>18</v>
      </c>
      <c r="C283" s="21" t="s">
        <v>136</v>
      </c>
      <c r="D283" s="169">
        <v>85.4</v>
      </c>
      <c r="E283" s="137">
        <v>82.5</v>
      </c>
      <c r="F283" s="212">
        <f t="shared" si="36"/>
        <v>181.50000000000003</v>
      </c>
      <c r="G283" s="137">
        <v>272.5</v>
      </c>
      <c r="H283" s="89">
        <f t="shared" si="32"/>
        <v>599.5</v>
      </c>
      <c r="I283" s="137">
        <v>257.5</v>
      </c>
      <c r="J283" s="89">
        <f t="shared" si="33"/>
        <v>566.5</v>
      </c>
      <c r="K283" s="137">
        <v>235</v>
      </c>
      <c r="L283" s="285"/>
      <c r="M283" s="288"/>
      <c r="N283" s="252">
        <f t="shared" si="34"/>
        <v>517</v>
      </c>
      <c r="O283" s="214">
        <f t="shared" si="30"/>
        <v>1683</v>
      </c>
      <c r="P283" s="21" t="s">
        <v>18</v>
      </c>
      <c r="Q283" s="90">
        <v>2012</v>
      </c>
    </row>
    <row r="284" spans="1:17" ht="12" thickBot="1">
      <c r="A284" s="91" t="s">
        <v>332</v>
      </c>
      <c r="B284" s="92">
        <v>18</v>
      </c>
      <c r="C284" s="92" t="s">
        <v>136</v>
      </c>
      <c r="D284" s="224">
        <v>89.8</v>
      </c>
      <c r="E284" s="209">
        <v>90</v>
      </c>
      <c r="F284" s="212">
        <f t="shared" si="36"/>
        <v>198.00000000000003</v>
      </c>
      <c r="G284" s="209">
        <v>305</v>
      </c>
      <c r="H284" s="89">
        <f t="shared" si="32"/>
        <v>671</v>
      </c>
      <c r="I284" s="209">
        <v>227.5</v>
      </c>
      <c r="J284" s="89">
        <f t="shared" si="33"/>
        <v>500.50000000000006</v>
      </c>
      <c r="K284" s="209">
        <v>230</v>
      </c>
      <c r="L284" s="285"/>
      <c r="M284" s="288"/>
      <c r="N284" s="252">
        <f t="shared" si="34"/>
        <v>506.00000000000006</v>
      </c>
      <c r="O284" s="214">
        <f t="shared" si="30"/>
        <v>1677.5</v>
      </c>
      <c r="P284" s="21" t="s">
        <v>18</v>
      </c>
      <c r="Q284" s="90">
        <v>2011</v>
      </c>
    </row>
    <row r="285" spans="1:17" ht="12" thickBot="1">
      <c r="A285" s="91" t="s">
        <v>333</v>
      </c>
      <c r="B285" s="92">
        <v>19</v>
      </c>
      <c r="C285" s="92" t="s">
        <v>136</v>
      </c>
      <c r="D285" s="224">
        <v>98</v>
      </c>
      <c r="E285" s="209">
        <v>100</v>
      </c>
      <c r="F285" s="212">
        <f t="shared" si="36"/>
        <v>220.00000000000003</v>
      </c>
      <c r="G285" s="209">
        <v>215</v>
      </c>
      <c r="H285" s="89">
        <v>585</v>
      </c>
      <c r="I285" s="209">
        <v>142.5</v>
      </c>
      <c r="J285" s="89">
        <v>340</v>
      </c>
      <c r="K285" s="209">
        <v>235</v>
      </c>
      <c r="L285" s="285"/>
      <c r="M285" s="288"/>
      <c r="N285" s="252">
        <v>500</v>
      </c>
      <c r="O285" s="214">
        <f t="shared" si="30"/>
        <v>1425</v>
      </c>
      <c r="P285" s="92" t="s">
        <v>18</v>
      </c>
      <c r="Q285" s="94">
        <v>45262</v>
      </c>
    </row>
    <row r="286" spans="1:17" ht="12" thickBot="1">
      <c r="A286" s="87" t="s">
        <v>334</v>
      </c>
      <c r="B286" s="88">
        <v>18</v>
      </c>
      <c r="C286" s="88" t="s">
        <v>136</v>
      </c>
      <c r="D286" s="223">
        <v>236.2</v>
      </c>
      <c r="E286" s="208">
        <v>110</v>
      </c>
      <c r="F286" s="212">
        <f t="shared" si="36"/>
        <v>242.00000000000003</v>
      </c>
      <c r="G286" s="208">
        <v>362.5</v>
      </c>
      <c r="H286" s="89">
        <f t="shared" si="32"/>
        <v>797.50000000000011</v>
      </c>
      <c r="I286" s="208">
        <v>185</v>
      </c>
      <c r="J286" s="89">
        <f t="shared" si="33"/>
        <v>407.00000000000006</v>
      </c>
      <c r="K286" s="208">
        <v>255</v>
      </c>
      <c r="L286" s="285"/>
      <c r="M286" s="288"/>
      <c r="N286" s="252">
        <f t="shared" si="34"/>
        <v>561</v>
      </c>
      <c r="O286" s="214">
        <f t="shared" si="30"/>
        <v>1765.5000000000002</v>
      </c>
      <c r="P286" s="92" t="s">
        <v>18</v>
      </c>
      <c r="Q286" s="90">
        <v>2018</v>
      </c>
    </row>
    <row r="287" spans="1:17" ht="12" thickBot="1">
      <c r="A287" s="9" t="s">
        <v>335</v>
      </c>
      <c r="B287" s="9">
        <v>18</v>
      </c>
      <c r="C287" s="9" t="s">
        <v>136</v>
      </c>
      <c r="D287" s="171">
        <v>125</v>
      </c>
      <c r="E287" s="146">
        <v>125</v>
      </c>
      <c r="F287" s="212">
        <f t="shared" si="36"/>
        <v>275</v>
      </c>
      <c r="G287" s="146">
        <v>210</v>
      </c>
      <c r="H287" s="89">
        <f t="shared" si="32"/>
        <v>462.00000000000006</v>
      </c>
      <c r="I287" s="146">
        <v>97.5</v>
      </c>
      <c r="J287" s="89">
        <f t="shared" si="33"/>
        <v>214.50000000000003</v>
      </c>
      <c r="K287" s="146">
        <v>205</v>
      </c>
      <c r="L287" s="285"/>
      <c r="M287" s="284"/>
      <c r="N287" s="252">
        <f t="shared" si="34"/>
        <v>451.00000000000006</v>
      </c>
      <c r="O287" s="214">
        <f t="shared" si="30"/>
        <v>1127.5000000000002</v>
      </c>
      <c r="P287" s="88" t="s">
        <v>18</v>
      </c>
      <c r="Q287" s="90">
        <v>2016</v>
      </c>
    </row>
    <row r="288" spans="1:17">
      <c r="A288" s="9"/>
      <c r="B288" s="9"/>
      <c r="C288" s="9"/>
      <c r="D288" s="171"/>
      <c r="E288" s="146"/>
      <c r="F288" s="266"/>
      <c r="G288" s="146"/>
      <c r="H288" s="267"/>
      <c r="I288" s="146"/>
      <c r="J288" s="267"/>
      <c r="K288" s="146"/>
      <c r="L288" s="268"/>
      <c r="M288" s="275"/>
      <c r="N288" s="269"/>
      <c r="O288" s="214"/>
      <c r="P288" s="270"/>
      <c r="Q288" s="271"/>
    </row>
    <row r="289" spans="1:17">
      <c r="A289" s="9" t="s">
        <v>336</v>
      </c>
      <c r="B289" s="9"/>
      <c r="C289" s="9"/>
      <c r="D289" s="171"/>
      <c r="E289" s="146"/>
      <c r="F289" s="266"/>
      <c r="G289" s="146"/>
      <c r="H289" s="267"/>
      <c r="I289" s="146"/>
      <c r="J289" s="267"/>
      <c r="K289" s="146"/>
      <c r="L289" s="268"/>
      <c r="M289" s="275"/>
      <c r="N289" s="269"/>
      <c r="O289" s="214"/>
      <c r="P289" s="270"/>
      <c r="Q289" s="271"/>
    </row>
    <row r="290" spans="1:17">
      <c r="A290" s="9" t="s">
        <v>246</v>
      </c>
      <c r="B290" s="9">
        <v>20</v>
      </c>
      <c r="C290" s="9" t="s">
        <v>91</v>
      </c>
      <c r="D290" s="171"/>
      <c r="E290" s="146"/>
      <c r="F290" s="266">
        <v>132</v>
      </c>
      <c r="G290" s="146"/>
      <c r="H290" s="267">
        <v>245</v>
      </c>
      <c r="I290" s="146"/>
      <c r="J290" s="267">
        <v>155</v>
      </c>
      <c r="K290" s="146"/>
      <c r="L290" s="268"/>
      <c r="M290" s="275"/>
      <c r="N290" s="269">
        <v>300</v>
      </c>
      <c r="O290" s="214">
        <v>700</v>
      </c>
      <c r="P290" s="270" t="s">
        <v>18</v>
      </c>
      <c r="Q290" s="273">
        <v>45968</v>
      </c>
    </row>
    <row r="291" spans="1:17">
      <c r="A291" s="9" t="s">
        <v>337</v>
      </c>
      <c r="B291" s="9">
        <v>43</v>
      </c>
      <c r="C291" s="9" t="s">
        <v>103</v>
      </c>
      <c r="D291" s="171"/>
      <c r="E291" s="146"/>
      <c r="F291" s="266">
        <v>275</v>
      </c>
      <c r="G291" s="146"/>
      <c r="H291" s="267">
        <v>1025.2</v>
      </c>
      <c r="I291" s="146"/>
      <c r="J291" s="267">
        <v>804.68</v>
      </c>
      <c r="K291" s="146"/>
      <c r="L291" s="268"/>
      <c r="M291" s="275"/>
      <c r="N291" s="269">
        <v>782.64</v>
      </c>
      <c r="O291" s="214">
        <v>2612.52</v>
      </c>
      <c r="P291" s="270" t="s">
        <v>18</v>
      </c>
      <c r="Q291" s="273">
        <v>45807</v>
      </c>
    </row>
    <row r="292" spans="1:17">
      <c r="A292" s="9" t="s">
        <v>337</v>
      </c>
      <c r="B292" s="9">
        <v>43</v>
      </c>
      <c r="C292" s="9" t="s">
        <v>167</v>
      </c>
      <c r="D292" s="171"/>
      <c r="E292" s="146"/>
      <c r="F292" s="266">
        <v>275</v>
      </c>
      <c r="G292" s="146"/>
      <c r="H292" s="267">
        <v>1025.2</v>
      </c>
      <c r="I292" s="146"/>
      <c r="J292" s="267">
        <v>804.68</v>
      </c>
      <c r="K292" s="146"/>
      <c r="L292" s="268"/>
      <c r="M292" s="275"/>
      <c r="N292" s="269">
        <v>782.64</v>
      </c>
      <c r="O292" s="214">
        <v>2612.52</v>
      </c>
      <c r="P292" s="270" t="s">
        <v>18</v>
      </c>
      <c r="Q292" s="273">
        <v>45807</v>
      </c>
    </row>
    <row r="293" spans="1:17">
      <c r="A293" s="9" t="s">
        <v>338</v>
      </c>
      <c r="B293" s="9">
        <v>56</v>
      </c>
      <c r="C293" s="9" t="s">
        <v>339</v>
      </c>
      <c r="D293" s="171"/>
      <c r="E293" s="146"/>
      <c r="F293" s="266">
        <v>275</v>
      </c>
      <c r="G293" s="146"/>
      <c r="H293" s="267">
        <v>804.68</v>
      </c>
      <c r="I293" s="146"/>
      <c r="J293" s="267">
        <v>600.76</v>
      </c>
      <c r="K293" s="146"/>
      <c r="L293" s="268"/>
      <c r="M293" s="275"/>
      <c r="N293" s="269">
        <v>600.76</v>
      </c>
      <c r="O293" s="214">
        <v>2006.2</v>
      </c>
      <c r="P293" s="270" t="s">
        <v>18</v>
      </c>
      <c r="Q293" s="273">
        <v>45807</v>
      </c>
    </row>
    <row r="294" spans="1:17">
      <c r="A294" s="9"/>
      <c r="B294" s="9"/>
      <c r="C294" s="9"/>
      <c r="D294" s="193"/>
      <c r="E294" s="141"/>
      <c r="F294" s="266"/>
      <c r="G294" s="141"/>
      <c r="H294" s="266"/>
      <c r="I294" s="141"/>
      <c r="J294" s="266"/>
      <c r="K294" s="141"/>
      <c r="L294" s="268"/>
      <c r="M294" s="275"/>
      <c r="N294" s="266"/>
      <c r="O294" s="272"/>
      <c r="P294" s="270"/>
      <c r="Q294" s="271"/>
    </row>
    <row r="295" spans="1:17" ht="18.75" customHeight="1">
      <c r="A295" s="202" t="s">
        <v>340</v>
      </c>
      <c r="B295" s="202" t="s">
        <v>143</v>
      </c>
      <c r="C295" s="79"/>
      <c r="D295" s="173"/>
      <c r="E295" s="79" t="s">
        <v>341</v>
      </c>
      <c r="F295" s="173"/>
      <c r="G295" s="192" t="s">
        <v>342</v>
      </c>
      <c r="H295" s="171"/>
      <c r="I295" s="277" t="s">
        <v>343</v>
      </c>
      <c r="J295" s="171"/>
      <c r="K295" s="8" t="s">
        <v>13</v>
      </c>
      <c r="L295" s="195"/>
      <c r="M295" s="195"/>
      <c r="N295" s="5" t="s">
        <v>344</v>
      </c>
      <c r="O295" s="5" t="s">
        <v>345</v>
      </c>
    </row>
    <row r="296" spans="1:17">
      <c r="A296" s="79" t="s">
        <v>346</v>
      </c>
      <c r="B296" s="79">
        <v>51</v>
      </c>
      <c r="C296" s="79" t="s">
        <v>103</v>
      </c>
      <c r="D296" s="173">
        <v>90</v>
      </c>
      <c r="E296" s="79">
        <f t="shared" ref="E296:E298" si="37">D296*2.2</f>
        <v>198.00000000000003</v>
      </c>
      <c r="F296" s="188">
        <v>137.5</v>
      </c>
      <c r="G296" s="83">
        <f>F296*2.2</f>
        <v>302.5</v>
      </c>
      <c r="H296" s="188">
        <v>215</v>
      </c>
      <c r="I296" s="83">
        <f>H296*2.2</f>
        <v>473.00000000000006</v>
      </c>
      <c r="J296" s="146">
        <v>352.5</v>
      </c>
      <c r="K296" s="197">
        <f>G296+I296</f>
        <v>775.5</v>
      </c>
      <c r="L296" s="194"/>
      <c r="M296" s="144"/>
      <c r="N296" s="191" t="s">
        <v>18</v>
      </c>
      <c r="O296" s="194">
        <v>43729</v>
      </c>
    </row>
    <row r="297" spans="1:17">
      <c r="A297" s="79" t="s">
        <v>347</v>
      </c>
      <c r="B297" s="79">
        <v>32</v>
      </c>
      <c r="C297" s="79" t="s">
        <v>103</v>
      </c>
      <c r="D297" s="173">
        <v>100</v>
      </c>
      <c r="E297" s="79">
        <f t="shared" si="37"/>
        <v>220.00000000000003</v>
      </c>
      <c r="F297" s="188">
        <v>152.5</v>
      </c>
      <c r="G297" s="83">
        <v>310</v>
      </c>
      <c r="H297" s="188">
        <v>227.5</v>
      </c>
      <c r="I297" s="83">
        <v>585</v>
      </c>
      <c r="J297" s="146">
        <v>380</v>
      </c>
      <c r="K297" s="197">
        <f t="shared" ref="K297:K302" si="38">G297+I297</f>
        <v>895</v>
      </c>
      <c r="L297" s="194"/>
      <c r="M297" s="144"/>
      <c r="N297" s="191" t="s">
        <v>18</v>
      </c>
      <c r="O297" s="194">
        <v>45262</v>
      </c>
    </row>
    <row r="298" spans="1:17">
      <c r="A298" s="79" t="s">
        <v>348</v>
      </c>
      <c r="B298" s="79"/>
      <c r="C298" s="79" t="s">
        <v>103</v>
      </c>
      <c r="D298" s="173">
        <v>110</v>
      </c>
      <c r="E298" s="79">
        <f t="shared" si="37"/>
        <v>242.00000000000003</v>
      </c>
      <c r="F298" s="188">
        <v>177.5</v>
      </c>
      <c r="G298" s="83">
        <f t="shared" ref="G298" si="39">F298*2.2</f>
        <v>390.50000000000006</v>
      </c>
      <c r="H298" s="188">
        <v>290</v>
      </c>
      <c r="I298" s="83">
        <f t="shared" ref="I298" si="40">H298*2.2</f>
        <v>638</v>
      </c>
      <c r="J298" s="146">
        <v>470</v>
      </c>
      <c r="K298" s="197">
        <f t="shared" si="38"/>
        <v>1028.5</v>
      </c>
      <c r="L298" s="194"/>
      <c r="M298" s="144"/>
      <c r="N298" s="191" t="s">
        <v>18</v>
      </c>
      <c r="O298" s="194">
        <v>44177</v>
      </c>
    </row>
    <row r="299" spans="1:17">
      <c r="A299" s="79" t="s">
        <v>349</v>
      </c>
      <c r="B299" s="79">
        <v>37</v>
      </c>
      <c r="C299" s="79" t="s">
        <v>103</v>
      </c>
      <c r="D299" s="173"/>
      <c r="E299" s="79" t="s">
        <v>30</v>
      </c>
      <c r="F299" s="188"/>
      <c r="G299" s="83">
        <v>385</v>
      </c>
      <c r="H299" s="188"/>
      <c r="I299" s="83">
        <v>575</v>
      </c>
      <c r="J299" s="146"/>
      <c r="K299" s="197">
        <f t="shared" si="38"/>
        <v>960</v>
      </c>
      <c r="L299" s="194"/>
      <c r="M299" s="144"/>
      <c r="N299" s="191" t="s">
        <v>18</v>
      </c>
      <c r="O299" s="194"/>
    </row>
    <row r="300" spans="1:17">
      <c r="A300" s="79" t="s">
        <v>350</v>
      </c>
      <c r="B300" s="79">
        <v>39</v>
      </c>
      <c r="C300" s="79" t="s">
        <v>351</v>
      </c>
      <c r="D300" s="173"/>
      <c r="E300" s="79">
        <v>220</v>
      </c>
      <c r="F300" s="188"/>
      <c r="G300" s="83">
        <v>350</v>
      </c>
      <c r="H300" s="188"/>
      <c r="I300" s="83">
        <v>500</v>
      </c>
      <c r="J300" s="146"/>
      <c r="K300" s="197">
        <v>850</v>
      </c>
      <c r="L300" s="194"/>
      <c r="M300" s="144"/>
      <c r="N300" s="191" t="s">
        <v>18</v>
      </c>
      <c r="O300" s="194">
        <v>45968</v>
      </c>
    </row>
    <row r="301" spans="1:17">
      <c r="A301" s="79" t="s">
        <v>352</v>
      </c>
      <c r="B301" s="79"/>
      <c r="C301" s="79" t="s">
        <v>256</v>
      </c>
      <c r="D301" s="173"/>
      <c r="E301" s="79">
        <v>198</v>
      </c>
      <c r="F301" s="188"/>
      <c r="G301" s="83">
        <v>355</v>
      </c>
      <c r="H301" s="188"/>
      <c r="I301" s="83">
        <v>520</v>
      </c>
      <c r="J301" s="146"/>
      <c r="K301" s="197">
        <v>875</v>
      </c>
      <c r="L301" s="194"/>
      <c r="M301" s="144"/>
      <c r="N301" s="191" t="s">
        <v>18</v>
      </c>
      <c r="O301" s="194">
        <v>45632</v>
      </c>
    </row>
    <row r="302" spans="1:17">
      <c r="A302" s="84" t="s">
        <v>353</v>
      </c>
      <c r="B302" s="79">
        <v>11</v>
      </c>
      <c r="C302" s="79" t="s">
        <v>256</v>
      </c>
      <c r="D302" s="173">
        <v>100</v>
      </c>
      <c r="E302" s="79">
        <f t="shared" ref="E302" si="41">D302*2.2</f>
        <v>220.00000000000003</v>
      </c>
      <c r="F302" s="188">
        <v>165</v>
      </c>
      <c r="G302" s="83">
        <f t="shared" ref="G302" si="42">F302*2.2</f>
        <v>363.00000000000006</v>
      </c>
      <c r="H302" s="188">
        <v>262.5</v>
      </c>
      <c r="I302" s="83">
        <f t="shared" ref="I302" si="43">H302*2.2</f>
        <v>577.5</v>
      </c>
      <c r="J302" s="146">
        <v>427.5</v>
      </c>
      <c r="K302" s="197">
        <f t="shared" si="38"/>
        <v>940.5</v>
      </c>
      <c r="L302" s="194"/>
      <c r="M302" s="144"/>
      <c r="N302" s="191" t="s">
        <v>18</v>
      </c>
      <c r="O302" s="194">
        <v>43729</v>
      </c>
    </row>
    <row r="303" spans="1:17">
      <c r="A303" s="239" t="s">
        <v>171</v>
      </c>
      <c r="B303" s="79">
        <v>49</v>
      </c>
      <c r="C303" s="79" t="s">
        <v>354</v>
      </c>
      <c r="D303" s="173"/>
      <c r="E303" s="79">
        <v>198</v>
      </c>
      <c r="F303" s="188"/>
      <c r="G303" s="83">
        <v>265</v>
      </c>
      <c r="H303" s="188"/>
      <c r="I303" s="83">
        <v>500</v>
      </c>
      <c r="J303" s="146"/>
      <c r="K303" s="197">
        <f>G302+I302</f>
        <v>940.5</v>
      </c>
      <c r="L303" s="194"/>
      <c r="M303" s="144"/>
      <c r="N303" s="191" t="s">
        <v>18</v>
      </c>
      <c r="O303" s="194">
        <v>45264</v>
      </c>
    </row>
    <row r="304" spans="1:17">
      <c r="A304" s="79" t="s">
        <v>173</v>
      </c>
      <c r="B304" s="79">
        <v>47</v>
      </c>
      <c r="C304" s="79" t="s">
        <v>354</v>
      </c>
      <c r="D304" s="173">
        <v>100</v>
      </c>
      <c r="E304" s="79">
        <f t="shared" ref="E304:E306" si="44">D304*2.2</f>
        <v>220.00000000000003</v>
      </c>
      <c r="F304" s="188">
        <v>182.5</v>
      </c>
      <c r="G304" s="83">
        <f t="shared" ref="G304:G306" si="45">F304*2.2</f>
        <v>401.50000000000006</v>
      </c>
      <c r="H304" s="188">
        <v>237.5</v>
      </c>
      <c r="I304" s="83">
        <f t="shared" ref="I304:I306" si="46">H304*2.2</f>
        <v>522.5</v>
      </c>
      <c r="J304" s="146">
        <v>420</v>
      </c>
      <c r="K304" s="197">
        <f t="shared" ref="K304:K306" si="47">G304+I304</f>
        <v>924</v>
      </c>
      <c r="L304" s="194"/>
      <c r="M304" s="144"/>
      <c r="N304" s="191" t="s">
        <v>18</v>
      </c>
      <c r="O304" s="194">
        <v>44177</v>
      </c>
    </row>
    <row r="305" spans="1:15">
      <c r="A305" s="79" t="s">
        <v>173</v>
      </c>
      <c r="B305" s="79">
        <v>46</v>
      </c>
      <c r="C305" s="79" t="s">
        <v>354</v>
      </c>
      <c r="D305" s="173">
        <v>110</v>
      </c>
      <c r="E305" s="79">
        <f t="shared" si="44"/>
        <v>242.00000000000003</v>
      </c>
      <c r="F305" s="188">
        <v>182.5</v>
      </c>
      <c r="G305" s="83">
        <f t="shared" si="45"/>
        <v>401.50000000000006</v>
      </c>
      <c r="H305" s="188">
        <v>237.5</v>
      </c>
      <c r="I305" s="83">
        <f t="shared" si="46"/>
        <v>522.5</v>
      </c>
      <c r="J305" s="146">
        <v>420</v>
      </c>
      <c r="K305" s="197">
        <f t="shared" si="47"/>
        <v>924</v>
      </c>
      <c r="L305" s="194"/>
      <c r="M305" s="144"/>
      <c r="N305" s="191" t="s">
        <v>18</v>
      </c>
      <c r="O305" s="194">
        <v>43729</v>
      </c>
    </row>
    <row r="306" spans="1:15">
      <c r="A306" s="79" t="s">
        <v>355</v>
      </c>
      <c r="B306" s="79"/>
      <c r="C306" s="79" t="s">
        <v>354</v>
      </c>
      <c r="D306" s="173">
        <v>125</v>
      </c>
      <c r="E306" s="79">
        <f t="shared" si="44"/>
        <v>275</v>
      </c>
      <c r="F306" s="188">
        <v>157.5</v>
      </c>
      <c r="G306" s="83">
        <f t="shared" si="45"/>
        <v>346.5</v>
      </c>
      <c r="H306" s="188">
        <v>230</v>
      </c>
      <c r="I306" s="83">
        <f t="shared" si="46"/>
        <v>506.00000000000006</v>
      </c>
      <c r="J306" s="146">
        <v>387.5</v>
      </c>
      <c r="K306" s="197">
        <f t="shared" si="47"/>
        <v>852.5</v>
      </c>
      <c r="L306" s="194"/>
      <c r="M306" s="144"/>
      <c r="N306" s="191" t="s">
        <v>18</v>
      </c>
      <c r="O306" s="194">
        <v>44177</v>
      </c>
    </row>
    <row r="307" spans="1:15">
      <c r="A307" s="79" t="s">
        <v>356</v>
      </c>
      <c r="B307" s="79">
        <v>53</v>
      </c>
      <c r="C307" s="79" t="s">
        <v>47</v>
      </c>
      <c r="D307" s="173"/>
      <c r="E307" s="79">
        <v>148</v>
      </c>
      <c r="F307" s="188"/>
      <c r="G307" s="83">
        <v>148.4</v>
      </c>
      <c r="H307" s="188"/>
      <c r="I307" s="83">
        <v>235</v>
      </c>
      <c r="J307" s="146"/>
      <c r="K307" s="197">
        <v>390</v>
      </c>
      <c r="L307" s="194"/>
      <c r="M307" s="144"/>
      <c r="N307" s="191" t="s">
        <v>18</v>
      </c>
      <c r="O307" s="194">
        <v>45264</v>
      </c>
    </row>
    <row r="308" spans="1:15">
      <c r="A308" s="79" t="s">
        <v>357</v>
      </c>
      <c r="B308" s="79">
        <v>53</v>
      </c>
      <c r="C308" s="79" t="s">
        <v>47</v>
      </c>
      <c r="D308" s="173"/>
      <c r="E308" s="79">
        <v>181</v>
      </c>
      <c r="F308" s="188"/>
      <c r="G308" s="83">
        <v>265</v>
      </c>
      <c r="H308" s="188"/>
      <c r="I308" s="83">
        <v>345</v>
      </c>
      <c r="J308" s="146"/>
      <c r="K308" s="197">
        <f t="shared" ref="K308:K325" si="48">G308+I308</f>
        <v>610</v>
      </c>
      <c r="L308" s="194"/>
      <c r="M308" s="144"/>
      <c r="N308" s="191" t="s">
        <v>18</v>
      </c>
      <c r="O308" s="194">
        <v>45264</v>
      </c>
    </row>
    <row r="309" spans="1:15">
      <c r="A309" s="79" t="s">
        <v>177</v>
      </c>
      <c r="B309" s="79">
        <v>52</v>
      </c>
      <c r="C309" s="79" t="s">
        <v>47</v>
      </c>
      <c r="D309" s="173">
        <v>90</v>
      </c>
      <c r="E309" s="79">
        <f t="shared" ref="E309" si="49">D309*2.2</f>
        <v>198.00000000000003</v>
      </c>
      <c r="F309" s="188">
        <v>137.5</v>
      </c>
      <c r="G309" s="83">
        <v>365</v>
      </c>
      <c r="H309" s="188">
        <v>215</v>
      </c>
      <c r="I309" s="83">
        <v>475</v>
      </c>
      <c r="J309" s="146">
        <v>352.5</v>
      </c>
      <c r="K309" s="197">
        <f t="shared" si="48"/>
        <v>840</v>
      </c>
      <c r="L309" s="194"/>
      <c r="M309" s="144"/>
      <c r="N309" s="191" t="s">
        <v>18</v>
      </c>
      <c r="O309" s="194">
        <v>45968</v>
      </c>
    </row>
    <row r="310" spans="1:15">
      <c r="A310" s="79" t="s">
        <v>358</v>
      </c>
      <c r="B310" s="79">
        <v>50</v>
      </c>
      <c r="C310" s="79" t="s">
        <v>47</v>
      </c>
      <c r="D310" s="173"/>
      <c r="E310" s="79">
        <v>220</v>
      </c>
      <c r="F310" s="188"/>
      <c r="G310" s="83">
        <v>500</v>
      </c>
      <c r="H310" s="188"/>
      <c r="I310" s="83">
        <v>550</v>
      </c>
      <c r="J310" s="146"/>
      <c r="K310" s="197">
        <f t="shared" si="48"/>
        <v>1050</v>
      </c>
      <c r="L310" s="194"/>
      <c r="M310" s="144"/>
      <c r="N310" s="191" t="s">
        <v>18</v>
      </c>
      <c r="O310" s="194">
        <v>45262</v>
      </c>
    </row>
    <row r="311" spans="1:15">
      <c r="A311" s="79" t="s">
        <v>359</v>
      </c>
      <c r="B311" s="79">
        <v>52</v>
      </c>
      <c r="C311" s="79" t="s">
        <v>47</v>
      </c>
      <c r="D311" s="173"/>
      <c r="E311" s="79">
        <v>242</v>
      </c>
      <c r="F311" s="188"/>
      <c r="G311" s="83">
        <v>335</v>
      </c>
      <c r="H311" s="188"/>
      <c r="I311" s="83">
        <v>550</v>
      </c>
      <c r="J311" s="146"/>
      <c r="K311" s="197">
        <f t="shared" si="48"/>
        <v>885</v>
      </c>
      <c r="L311" s="194"/>
      <c r="M311" s="144"/>
      <c r="N311" s="191" t="s">
        <v>18</v>
      </c>
      <c r="O311" s="194">
        <v>45264</v>
      </c>
    </row>
    <row r="312" spans="1:15">
      <c r="A312" s="79" t="s">
        <v>46</v>
      </c>
      <c r="B312" s="79">
        <v>51</v>
      </c>
      <c r="C312" s="79" t="s">
        <v>47</v>
      </c>
      <c r="D312" s="173"/>
      <c r="E312" s="79">
        <v>259</v>
      </c>
      <c r="F312" s="188"/>
      <c r="G312" s="83">
        <v>350</v>
      </c>
      <c r="H312" s="188"/>
      <c r="I312" s="83">
        <v>500</v>
      </c>
      <c r="J312" s="146"/>
      <c r="K312" s="197">
        <f t="shared" si="48"/>
        <v>850</v>
      </c>
      <c r="L312" s="194"/>
      <c r="M312" s="144"/>
      <c r="N312" s="191" t="s">
        <v>18</v>
      </c>
      <c r="O312" s="194">
        <v>45264</v>
      </c>
    </row>
    <row r="313" spans="1:15">
      <c r="A313" s="79" t="s">
        <v>360</v>
      </c>
      <c r="B313" s="79">
        <v>54</v>
      </c>
      <c r="C313" s="79" t="s">
        <v>47</v>
      </c>
      <c r="D313" s="173"/>
      <c r="E313" s="79">
        <v>275</v>
      </c>
      <c r="F313" s="188"/>
      <c r="G313" s="83">
        <v>480</v>
      </c>
      <c r="H313" s="188"/>
      <c r="I313" s="83">
        <v>530</v>
      </c>
      <c r="J313" s="146"/>
      <c r="K313" s="197">
        <f t="shared" si="48"/>
        <v>1010</v>
      </c>
      <c r="L313" s="194"/>
      <c r="M313" s="144"/>
      <c r="N313" s="191" t="s">
        <v>18</v>
      </c>
      <c r="O313" s="194">
        <v>45264</v>
      </c>
    </row>
    <row r="314" spans="1:15">
      <c r="A314" s="79" t="s">
        <v>361</v>
      </c>
      <c r="B314" s="79">
        <v>55</v>
      </c>
      <c r="C314" s="79" t="s">
        <v>362</v>
      </c>
      <c r="D314" s="173"/>
      <c r="E314" s="79">
        <v>148</v>
      </c>
      <c r="F314" s="188"/>
      <c r="G314" s="83">
        <v>225</v>
      </c>
      <c r="H314" s="188"/>
      <c r="I314" s="83">
        <v>355</v>
      </c>
      <c r="J314" s="146"/>
      <c r="K314" s="197">
        <f t="shared" si="48"/>
        <v>580</v>
      </c>
      <c r="L314" s="194"/>
      <c r="M314" s="144"/>
      <c r="N314" s="191" t="s">
        <v>18</v>
      </c>
      <c r="O314" s="194">
        <v>45059</v>
      </c>
    </row>
    <row r="315" spans="1:15">
      <c r="A315" s="79" t="s">
        <v>363</v>
      </c>
      <c r="B315" s="79">
        <v>55</v>
      </c>
      <c r="C315" s="79" t="s">
        <v>362</v>
      </c>
      <c r="D315" s="173"/>
      <c r="E315" s="79">
        <v>198</v>
      </c>
      <c r="F315" s="188"/>
      <c r="G315" s="83">
        <v>255</v>
      </c>
      <c r="H315" s="188"/>
      <c r="I315" s="83">
        <v>365</v>
      </c>
      <c r="J315" s="146"/>
      <c r="K315" s="197">
        <f t="shared" si="48"/>
        <v>620</v>
      </c>
      <c r="L315" s="194"/>
      <c r="M315" s="144"/>
      <c r="N315" s="191" t="s">
        <v>18</v>
      </c>
      <c r="O315" s="194">
        <v>45262</v>
      </c>
    </row>
    <row r="316" spans="1:15">
      <c r="A316" s="79" t="s">
        <v>364</v>
      </c>
      <c r="B316" s="79">
        <v>56</v>
      </c>
      <c r="C316" s="79" t="s">
        <v>362</v>
      </c>
      <c r="D316" s="173"/>
      <c r="E316" s="79">
        <v>220</v>
      </c>
      <c r="F316" s="188"/>
      <c r="G316" s="83">
        <v>625</v>
      </c>
      <c r="H316" s="188"/>
      <c r="I316" s="83">
        <v>630</v>
      </c>
      <c r="J316" s="146"/>
      <c r="K316" s="197">
        <f t="shared" si="48"/>
        <v>1255</v>
      </c>
      <c r="L316" s="194"/>
      <c r="M316" s="144"/>
      <c r="N316" s="191" t="s">
        <v>18</v>
      </c>
      <c r="O316" s="194">
        <v>45262</v>
      </c>
    </row>
    <row r="317" spans="1:15">
      <c r="A317" s="79" t="s">
        <v>365</v>
      </c>
      <c r="B317" s="79">
        <v>55</v>
      </c>
      <c r="C317" s="79" t="s">
        <v>362</v>
      </c>
      <c r="D317" s="173"/>
      <c r="E317" s="79">
        <v>242</v>
      </c>
      <c r="F317" s="188"/>
      <c r="G317" s="83">
        <v>435</v>
      </c>
      <c r="H317" s="188"/>
      <c r="I317" s="83">
        <v>565</v>
      </c>
      <c r="J317" s="146"/>
      <c r="K317" s="197">
        <f t="shared" si="48"/>
        <v>1000</v>
      </c>
      <c r="L317" s="194"/>
      <c r="M317" s="144"/>
      <c r="N317" s="191" t="s">
        <v>18</v>
      </c>
      <c r="O317" s="194">
        <v>45262</v>
      </c>
    </row>
    <row r="318" spans="1:15">
      <c r="A318" s="79" t="s">
        <v>366</v>
      </c>
      <c r="B318" s="79">
        <v>57</v>
      </c>
      <c r="C318" s="79" t="s">
        <v>362</v>
      </c>
      <c r="D318" s="173"/>
      <c r="E318" s="79">
        <v>275</v>
      </c>
      <c r="F318" s="188"/>
      <c r="G318" s="83">
        <v>385</v>
      </c>
      <c r="H318" s="188"/>
      <c r="I318" s="83">
        <v>450</v>
      </c>
      <c r="J318" s="146"/>
      <c r="K318" s="197">
        <f t="shared" si="48"/>
        <v>835</v>
      </c>
      <c r="L318" s="194"/>
      <c r="M318" s="144"/>
      <c r="N318" s="191" t="s">
        <v>18</v>
      </c>
      <c r="O318" s="194">
        <v>45059</v>
      </c>
    </row>
    <row r="319" spans="1:15">
      <c r="A319" s="79" t="s">
        <v>251</v>
      </c>
      <c r="B319" s="79"/>
      <c r="C319" s="79" t="s">
        <v>58</v>
      </c>
      <c r="D319" s="173"/>
      <c r="E319" s="79">
        <v>242</v>
      </c>
      <c r="F319" s="188"/>
      <c r="G319" s="83">
        <v>300</v>
      </c>
      <c r="H319" s="188"/>
      <c r="I319" s="83">
        <v>420</v>
      </c>
      <c r="J319" s="146"/>
      <c r="K319" s="197">
        <f t="shared" si="48"/>
        <v>720</v>
      </c>
      <c r="L319" s="194"/>
      <c r="M319" s="144"/>
      <c r="N319" s="191" t="s">
        <v>18</v>
      </c>
      <c r="O319" s="194">
        <v>45632</v>
      </c>
    </row>
    <row r="320" spans="1:15">
      <c r="A320" s="79" t="s">
        <v>367</v>
      </c>
      <c r="B320" s="79">
        <v>79</v>
      </c>
      <c r="C320" s="79" t="s">
        <v>78</v>
      </c>
      <c r="D320" s="173"/>
      <c r="E320" s="79">
        <v>181</v>
      </c>
      <c r="F320" s="188"/>
      <c r="G320" s="83">
        <v>220</v>
      </c>
      <c r="H320" s="188"/>
      <c r="I320" s="83">
        <v>200</v>
      </c>
      <c r="J320" s="146"/>
      <c r="K320" s="197">
        <v>440</v>
      </c>
      <c r="L320" s="194"/>
      <c r="M320" s="144"/>
      <c r="N320" s="191" t="s">
        <v>18</v>
      </c>
      <c r="O320" s="194">
        <v>45968</v>
      </c>
    </row>
    <row r="321" spans="1:17">
      <c r="A321" s="79" t="s">
        <v>368</v>
      </c>
      <c r="B321" s="79">
        <v>15</v>
      </c>
      <c r="C321" s="79" t="s">
        <v>118</v>
      </c>
      <c r="D321" s="173"/>
      <c r="E321" s="79">
        <v>165</v>
      </c>
      <c r="F321" s="188"/>
      <c r="G321" s="83">
        <v>190</v>
      </c>
      <c r="H321" s="188"/>
      <c r="I321" s="83">
        <v>460</v>
      </c>
      <c r="J321" s="146"/>
      <c r="K321" s="197">
        <f t="shared" si="48"/>
        <v>650</v>
      </c>
      <c r="L321" s="194"/>
      <c r="M321" s="144"/>
      <c r="N321" s="191" t="s">
        <v>18</v>
      </c>
      <c r="O321" s="194">
        <v>45262</v>
      </c>
    </row>
    <row r="322" spans="1:17" s="5" customFormat="1">
      <c r="A322" s="191" t="s">
        <v>369</v>
      </c>
      <c r="B322" s="191">
        <v>13</v>
      </c>
      <c r="C322" s="191" t="s">
        <v>118</v>
      </c>
      <c r="D322" s="173"/>
      <c r="E322" s="191">
        <v>220</v>
      </c>
      <c r="F322" s="188"/>
      <c r="G322" s="246">
        <v>200</v>
      </c>
      <c r="H322" s="146"/>
      <c r="I322" s="245">
        <v>365</v>
      </c>
      <c r="J322" s="172"/>
      <c r="K322" s="197">
        <f t="shared" si="48"/>
        <v>565</v>
      </c>
      <c r="L322" s="195"/>
      <c r="M322" s="195"/>
      <c r="N322" s="195" t="s">
        <v>18</v>
      </c>
      <c r="O322" s="242">
        <v>45059</v>
      </c>
      <c r="P322" s="196"/>
    </row>
    <row r="323" spans="1:17" s="5" customFormat="1">
      <c r="A323" s="191" t="s">
        <v>134</v>
      </c>
      <c r="B323" s="191">
        <v>16</v>
      </c>
      <c r="C323" s="191" t="s">
        <v>128</v>
      </c>
      <c r="D323" s="173"/>
      <c r="E323" s="191">
        <v>308</v>
      </c>
      <c r="F323" s="188"/>
      <c r="G323" s="246">
        <v>365</v>
      </c>
      <c r="H323" s="146"/>
      <c r="I323" s="245">
        <v>525</v>
      </c>
      <c r="J323" s="172"/>
      <c r="K323" s="197">
        <v>890</v>
      </c>
      <c r="L323" s="195"/>
      <c r="M323" s="195"/>
      <c r="N323" s="195" t="s">
        <v>18</v>
      </c>
      <c r="O323" s="242">
        <v>45968</v>
      </c>
      <c r="P323" s="196"/>
    </row>
    <row r="324" spans="1:17" s="5" customFormat="1">
      <c r="A324" s="191" t="s">
        <v>370</v>
      </c>
      <c r="B324" s="191">
        <v>19</v>
      </c>
      <c r="C324" s="191" t="s">
        <v>136</v>
      </c>
      <c r="D324" s="191"/>
      <c r="E324" s="192">
        <v>181</v>
      </c>
      <c r="F324" s="192"/>
      <c r="G324" s="246">
        <v>225</v>
      </c>
      <c r="H324" s="141"/>
      <c r="I324" s="245">
        <v>475</v>
      </c>
      <c r="J324" s="193"/>
      <c r="K324" s="197">
        <f t="shared" si="48"/>
        <v>700</v>
      </c>
      <c r="L324" s="195"/>
      <c r="M324" s="195"/>
      <c r="N324" s="195" t="s">
        <v>18</v>
      </c>
      <c r="O324" s="242">
        <v>45262</v>
      </c>
      <c r="P324" s="196"/>
    </row>
    <row r="325" spans="1:17" s="5" customFormat="1">
      <c r="A325" s="191" t="s">
        <v>371</v>
      </c>
      <c r="B325" s="191">
        <v>19</v>
      </c>
      <c r="C325" s="191" t="s">
        <v>136</v>
      </c>
      <c r="D325" s="191"/>
      <c r="E325" s="192">
        <v>220</v>
      </c>
      <c r="F325" s="192"/>
      <c r="G325" s="192">
        <v>280</v>
      </c>
      <c r="H325" s="141"/>
      <c r="I325" s="191">
        <v>460</v>
      </c>
      <c r="J325" s="193"/>
      <c r="K325" s="256">
        <f t="shared" si="48"/>
        <v>740</v>
      </c>
      <c r="L325" s="195"/>
      <c r="M325" s="195"/>
      <c r="N325" s="195" t="s">
        <v>18</v>
      </c>
      <c r="O325" s="228">
        <v>45632</v>
      </c>
      <c r="P325" s="196"/>
    </row>
    <row r="326" spans="1:17" s="5" customFormat="1">
      <c r="A326" s="193"/>
      <c r="B326" s="193"/>
      <c r="C326" s="193"/>
      <c r="D326" s="193"/>
      <c r="E326" s="141"/>
      <c r="F326" s="141"/>
      <c r="G326" s="141"/>
      <c r="H326" s="141"/>
      <c r="I326" s="141"/>
      <c r="J326" s="141"/>
      <c r="K326" s="141"/>
      <c r="L326" s="144"/>
      <c r="M326" s="144"/>
      <c r="N326" s="141"/>
      <c r="P326" s="193"/>
      <c r="Q326" s="141"/>
    </row>
    <row r="327" spans="1:17">
      <c r="A327" s="105" t="s">
        <v>372</v>
      </c>
      <c r="B327" s="105"/>
      <c r="C327" s="24"/>
      <c r="D327" s="170"/>
      <c r="E327" s="221">
        <f t="shared" ref="E327:E345" si="50">D327*2.2</f>
        <v>0</v>
      </c>
      <c r="F327" s="104"/>
      <c r="G327" s="138"/>
      <c r="H327" s="229">
        <f t="shared" ref="H327:H354" si="51">G327*2.2</f>
        <v>0</v>
      </c>
      <c r="I327" s="25"/>
      <c r="J327" s="25"/>
      <c r="L327" s="5"/>
      <c r="M327" s="5"/>
      <c r="N327" s="5"/>
      <c r="O327" s="5"/>
    </row>
    <row r="328" spans="1:17">
      <c r="A328" s="24" t="s">
        <v>373</v>
      </c>
      <c r="B328" s="24">
        <v>41</v>
      </c>
      <c r="C328" s="24" t="s">
        <v>17</v>
      </c>
      <c r="D328" s="170">
        <v>66.400000000000006</v>
      </c>
      <c r="E328" s="221">
        <f t="shared" si="50"/>
        <v>146.08000000000001</v>
      </c>
      <c r="F328" s="104">
        <v>148</v>
      </c>
      <c r="G328" s="138">
        <v>110</v>
      </c>
      <c r="H328" s="229">
        <f t="shared" si="51"/>
        <v>242.00000000000003</v>
      </c>
      <c r="I328" s="25" t="s">
        <v>22</v>
      </c>
      <c r="J328" s="25">
        <v>2015</v>
      </c>
      <c r="L328" s="5"/>
      <c r="M328" s="5"/>
      <c r="N328" s="5"/>
      <c r="O328" s="5"/>
    </row>
    <row r="329" spans="1:17">
      <c r="A329" s="24" t="s">
        <v>374</v>
      </c>
      <c r="B329" s="24">
        <v>44</v>
      </c>
      <c r="C329" s="24" t="s">
        <v>17</v>
      </c>
      <c r="D329" s="170">
        <v>71.599999999999994</v>
      </c>
      <c r="E329" s="221">
        <f t="shared" si="50"/>
        <v>157.52000000000001</v>
      </c>
      <c r="F329" s="104">
        <v>165</v>
      </c>
      <c r="G329" s="138">
        <v>130</v>
      </c>
      <c r="H329" s="229">
        <f t="shared" si="51"/>
        <v>286</v>
      </c>
      <c r="I329" s="25" t="s">
        <v>375</v>
      </c>
      <c r="J329" s="25">
        <v>2015</v>
      </c>
      <c r="L329" s="5"/>
      <c r="M329" s="5"/>
      <c r="N329" s="5"/>
      <c r="O329" s="5"/>
    </row>
    <row r="330" spans="1:17">
      <c r="A330" s="24" t="s">
        <v>376</v>
      </c>
      <c r="B330" s="24">
        <v>44</v>
      </c>
      <c r="C330" s="24" t="s">
        <v>17</v>
      </c>
      <c r="D330" s="170">
        <v>80</v>
      </c>
      <c r="E330" s="221">
        <f t="shared" si="50"/>
        <v>176</v>
      </c>
      <c r="F330" s="104">
        <v>181</v>
      </c>
      <c r="G330" s="138">
        <v>152.5</v>
      </c>
      <c r="H330" s="229">
        <f t="shared" si="51"/>
        <v>335.5</v>
      </c>
      <c r="I330" s="25" t="s">
        <v>18</v>
      </c>
      <c r="J330" s="25">
        <v>2018</v>
      </c>
      <c r="L330" s="5"/>
      <c r="M330" s="5"/>
      <c r="N330" s="5"/>
      <c r="O330" s="5"/>
    </row>
    <row r="331" spans="1:17">
      <c r="A331" s="24" t="s">
        <v>377</v>
      </c>
      <c r="B331" s="24">
        <v>44</v>
      </c>
      <c r="C331" s="24" t="s">
        <v>17</v>
      </c>
      <c r="D331" s="170">
        <v>89</v>
      </c>
      <c r="E331" s="221">
        <f t="shared" si="50"/>
        <v>195.8</v>
      </c>
      <c r="F331" s="104">
        <v>198</v>
      </c>
      <c r="G331" s="138">
        <v>210</v>
      </c>
      <c r="H331" s="229">
        <f t="shared" si="51"/>
        <v>462.00000000000006</v>
      </c>
      <c r="I331" s="25" t="s">
        <v>18</v>
      </c>
      <c r="J331" s="25">
        <v>2010</v>
      </c>
      <c r="L331" s="5"/>
      <c r="M331" s="5"/>
      <c r="N331" s="5"/>
      <c r="O331" s="5"/>
    </row>
    <row r="332" spans="1:17">
      <c r="A332" s="24" t="s">
        <v>378</v>
      </c>
      <c r="B332" s="24">
        <v>44</v>
      </c>
      <c r="C332" s="24" t="s">
        <v>17</v>
      </c>
      <c r="D332" s="170">
        <v>96.7</v>
      </c>
      <c r="E332" s="221">
        <f t="shared" si="50"/>
        <v>212.74000000000004</v>
      </c>
      <c r="F332" s="104">
        <v>220</v>
      </c>
      <c r="G332" s="138">
        <v>227.5</v>
      </c>
      <c r="H332" s="229">
        <f t="shared" si="51"/>
        <v>500.50000000000006</v>
      </c>
      <c r="I332" s="25" t="s">
        <v>18</v>
      </c>
      <c r="J332" s="25">
        <v>2011</v>
      </c>
      <c r="L332" s="5"/>
      <c r="M332" s="5"/>
      <c r="N332" s="5"/>
      <c r="O332" s="5"/>
    </row>
    <row r="333" spans="1:17">
      <c r="A333" s="24" t="s">
        <v>379</v>
      </c>
      <c r="B333" s="24">
        <v>40</v>
      </c>
      <c r="C333" s="24" t="s">
        <v>17</v>
      </c>
      <c r="D333" s="170">
        <v>109.4</v>
      </c>
      <c r="E333" s="221">
        <f t="shared" si="50"/>
        <v>240.68000000000004</v>
      </c>
      <c r="F333" s="104">
        <v>242</v>
      </c>
      <c r="G333" s="138">
        <v>232.5</v>
      </c>
      <c r="H333" s="229">
        <f t="shared" si="51"/>
        <v>511.50000000000006</v>
      </c>
      <c r="I333" s="25" t="s">
        <v>18</v>
      </c>
      <c r="J333" s="25">
        <v>2010</v>
      </c>
      <c r="L333" s="5"/>
      <c r="M333" s="5"/>
      <c r="N333" s="5"/>
      <c r="O333" s="5"/>
    </row>
    <row r="334" spans="1:17">
      <c r="A334" s="24" t="s">
        <v>380</v>
      </c>
      <c r="B334" s="24">
        <v>44</v>
      </c>
      <c r="C334" s="24" t="s">
        <v>17</v>
      </c>
      <c r="D334" s="170">
        <v>122.5</v>
      </c>
      <c r="E334" s="221">
        <f t="shared" si="50"/>
        <v>269.5</v>
      </c>
      <c r="F334" s="104">
        <v>275</v>
      </c>
      <c r="G334" s="138">
        <v>215</v>
      </c>
      <c r="H334" s="229">
        <f t="shared" si="51"/>
        <v>473.00000000000006</v>
      </c>
      <c r="I334" s="25" t="s">
        <v>381</v>
      </c>
      <c r="J334" s="25">
        <v>2015</v>
      </c>
      <c r="L334" s="5"/>
      <c r="M334" s="5"/>
      <c r="N334" s="5"/>
      <c r="O334" s="5"/>
    </row>
    <row r="335" spans="1:17">
      <c r="A335" s="24" t="s">
        <v>382</v>
      </c>
      <c r="B335" s="24">
        <v>43</v>
      </c>
      <c r="C335" s="24" t="s">
        <v>17</v>
      </c>
      <c r="D335" s="170">
        <v>126.6</v>
      </c>
      <c r="E335" s="221">
        <f t="shared" si="50"/>
        <v>278.52</v>
      </c>
      <c r="F335" s="104">
        <v>308</v>
      </c>
      <c r="G335" s="138">
        <v>215</v>
      </c>
      <c r="H335" s="229">
        <f t="shared" si="51"/>
        <v>473.00000000000006</v>
      </c>
      <c r="I335" s="25" t="s">
        <v>18</v>
      </c>
      <c r="J335" s="25">
        <v>2019</v>
      </c>
      <c r="L335" s="5"/>
      <c r="M335" s="5"/>
      <c r="N335" s="5"/>
      <c r="O335" s="5"/>
    </row>
    <row r="336" spans="1:17">
      <c r="A336" s="24" t="s">
        <v>383</v>
      </c>
      <c r="B336" s="24">
        <v>45</v>
      </c>
      <c r="C336" s="24" t="s">
        <v>17</v>
      </c>
      <c r="D336" s="170">
        <v>142.4</v>
      </c>
      <c r="E336" s="221">
        <f t="shared" si="50"/>
        <v>313.28000000000003</v>
      </c>
      <c r="F336" s="104" t="s">
        <v>30</v>
      </c>
      <c r="G336" s="138">
        <v>260</v>
      </c>
      <c r="H336" s="229">
        <f t="shared" si="51"/>
        <v>572</v>
      </c>
      <c r="I336" s="25" t="s">
        <v>18</v>
      </c>
      <c r="J336" s="25">
        <v>2015</v>
      </c>
      <c r="L336" s="5"/>
      <c r="M336" s="5"/>
      <c r="N336" s="5"/>
      <c r="O336" s="5"/>
    </row>
    <row r="337" spans="1:15">
      <c r="A337" s="24" t="s">
        <v>384</v>
      </c>
      <c r="B337" s="24">
        <v>45</v>
      </c>
      <c r="C337" s="24" t="s">
        <v>33</v>
      </c>
      <c r="D337" s="170">
        <v>67.5</v>
      </c>
      <c r="E337" s="221">
        <f t="shared" si="50"/>
        <v>148.5</v>
      </c>
      <c r="F337" s="104">
        <v>148</v>
      </c>
      <c r="G337" s="138">
        <v>140</v>
      </c>
      <c r="H337" s="229">
        <f t="shared" si="51"/>
        <v>308</v>
      </c>
      <c r="I337" s="25" t="s">
        <v>18</v>
      </c>
      <c r="J337" s="25">
        <v>2007</v>
      </c>
      <c r="L337" s="5"/>
      <c r="M337" s="5"/>
      <c r="N337" s="5"/>
      <c r="O337" s="5"/>
    </row>
    <row r="338" spans="1:15">
      <c r="A338" s="24" t="s">
        <v>385</v>
      </c>
      <c r="B338" s="24">
        <v>41</v>
      </c>
      <c r="C338" s="24" t="s">
        <v>33</v>
      </c>
      <c r="D338" s="170">
        <v>80</v>
      </c>
      <c r="E338" s="221">
        <f t="shared" si="50"/>
        <v>176</v>
      </c>
      <c r="F338" s="104">
        <v>181</v>
      </c>
      <c r="G338" s="138">
        <v>147.5</v>
      </c>
      <c r="H338" s="229">
        <f t="shared" si="51"/>
        <v>324.5</v>
      </c>
      <c r="I338" s="25" t="s">
        <v>18</v>
      </c>
      <c r="J338" s="25">
        <v>2016</v>
      </c>
      <c r="L338" s="5"/>
      <c r="M338" s="5"/>
      <c r="N338" s="5"/>
      <c r="O338" s="5"/>
    </row>
    <row r="339" spans="1:15">
      <c r="A339" s="24" t="s">
        <v>35</v>
      </c>
      <c r="B339" s="24">
        <v>45</v>
      </c>
      <c r="C339" s="24" t="s">
        <v>33</v>
      </c>
      <c r="D339" s="170">
        <v>89.3</v>
      </c>
      <c r="E339" s="221">
        <f t="shared" si="50"/>
        <v>196.46</v>
      </c>
      <c r="F339" s="104">
        <v>198</v>
      </c>
      <c r="G339" s="138">
        <v>182.5</v>
      </c>
      <c r="H339" s="229">
        <f t="shared" si="51"/>
        <v>401.50000000000006</v>
      </c>
      <c r="I339" s="25" t="s">
        <v>18</v>
      </c>
      <c r="J339" s="25">
        <v>2013</v>
      </c>
      <c r="L339" s="5"/>
      <c r="M339" s="5"/>
      <c r="N339" s="5"/>
      <c r="O339" s="5"/>
    </row>
    <row r="340" spans="1:15">
      <c r="A340" s="24" t="s">
        <v>386</v>
      </c>
      <c r="B340" s="24">
        <v>45</v>
      </c>
      <c r="C340" s="24" t="s">
        <v>33</v>
      </c>
      <c r="D340" s="170">
        <v>97.4</v>
      </c>
      <c r="E340" s="221">
        <v>217</v>
      </c>
      <c r="F340" s="104">
        <v>220</v>
      </c>
      <c r="G340" s="138">
        <v>205</v>
      </c>
      <c r="H340" s="229">
        <v>520</v>
      </c>
      <c r="I340" s="25" t="s">
        <v>18</v>
      </c>
      <c r="J340" s="106">
        <v>45262</v>
      </c>
      <c r="L340" s="5"/>
      <c r="M340" s="5"/>
      <c r="N340" s="5"/>
      <c r="O340" s="5"/>
    </row>
    <row r="341" spans="1:15">
      <c r="A341" s="24" t="s">
        <v>387</v>
      </c>
      <c r="B341" s="24">
        <v>47</v>
      </c>
      <c r="C341" s="24" t="s">
        <v>33</v>
      </c>
      <c r="D341" s="170">
        <v>107.2</v>
      </c>
      <c r="E341" s="221">
        <f t="shared" si="50"/>
        <v>235.84000000000003</v>
      </c>
      <c r="F341" s="104">
        <v>242</v>
      </c>
      <c r="G341" s="138">
        <v>207.5</v>
      </c>
      <c r="H341" s="229">
        <f t="shared" si="51"/>
        <v>456.50000000000006</v>
      </c>
      <c r="I341" s="25" t="s">
        <v>18</v>
      </c>
      <c r="J341" s="25">
        <v>2008</v>
      </c>
      <c r="L341" s="5"/>
      <c r="M341" s="5"/>
      <c r="N341" s="5"/>
      <c r="O341" s="5"/>
    </row>
    <row r="342" spans="1:15">
      <c r="A342" s="24" t="s">
        <v>388</v>
      </c>
      <c r="B342" s="24">
        <v>48</v>
      </c>
      <c r="C342" s="24" t="s">
        <v>33</v>
      </c>
      <c r="D342" s="170">
        <v>123.4</v>
      </c>
      <c r="E342" s="221">
        <v>272.8</v>
      </c>
      <c r="F342" s="104">
        <v>275</v>
      </c>
      <c r="G342" s="138">
        <v>212.5</v>
      </c>
      <c r="H342" s="229">
        <v>471</v>
      </c>
      <c r="I342" s="25" t="s">
        <v>18</v>
      </c>
      <c r="J342" s="25">
        <v>2023</v>
      </c>
      <c r="L342" s="5"/>
      <c r="M342" s="5"/>
      <c r="N342" s="5"/>
      <c r="O342" s="5"/>
    </row>
    <row r="343" spans="1:15">
      <c r="A343" s="24" t="s">
        <v>389</v>
      </c>
      <c r="B343" s="24">
        <v>49</v>
      </c>
      <c r="C343" s="24" t="s">
        <v>33</v>
      </c>
      <c r="D343" s="170">
        <v>132</v>
      </c>
      <c r="E343" s="221">
        <f t="shared" si="50"/>
        <v>290.40000000000003</v>
      </c>
      <c r="F343" s="104">
        <v>308</v>
      </c>
      <c r="G343" s="138">
        <v>231</v>
      </c>
      <c r="H343" s="229">
        <f t="shared" si="51"/>
        <v>508.20000000000005</v>
      </c>
      <c r="I343" s="25" t="s">
        <v>18</v>
      </c>
      <c r="J343" s="25">
        <v>2019</v>
      </c>
      <c r="L343" s="5"/>
      <c r="M343" s="5"/>
      <c r="N343" s="5"/>
      <c r="O343" s="5"/>
    </row>
    <row r="344" spans="1:15">
      <c r="A344" s="24" t="s">
        <v>390</v>
      </c>
      <c r="B344" s="24">
        <v>46</v>
      </c>
      <c r="C344" s="24" t="s">
        <v>33</v>
      </c>
      <c r="D344" s="170">
        <v>177.7</v>
      </c>
      <c r="E344" s="221">
        <f t="shared" si="50"/>
        <v>390.94</v>
      </c>
      <c r="F344" s="104" t="s">
        <v>30</v>
      </c>
      <c r="G344" s="138">
        <v>250</v>
      </c>
      <c r="H344" s="229">
        <f t="shared" si="51"/>
        <v>550</v>
      </c>
      <c r="I344" s="25" t="s">
        <v>18</v>
      </c>
      <c r="J344" s="25">
        <v>2018</v>
      </c>
      <c r="L344" s="5"/>
      <c r="M344" s="5"/>
      <c r="N344" s="5"/>
      <c r="O344" s="5"/>
    </row>
    <row r="345" spans="1:15">
      <c r="A345" s="24" t="s">
        <v>391</v>
      </c>
      <c r="B345" s="24">
        <v>50</v>
      </c>
      <c r="C345" s="24" t="s">
        <v>41</v>
      </c>
      <c r="D345" s="170">
        <v>70.7</v>
      </c>
      <c r="E345" s="221">
        <f t="shared" si="50"/>
        <v>155.54000000000002</v>
      </c>
      <c r="F345" s="104">
        <v>165</v>
      </c>
      <c r="G345" s="138">
        <v>107.5</v>
      </c>
      <c r="H345" s="229">
        <f t="shared" si="51"/>
        <v>236.50000000000003</v>
      </c>
      <c r="I345" s="25" t="s">
        <v>18</v>
      </c>
      <c r="J345" s="25">
        <v>2011</v>
      </c>
      <c r="L345" s="5"/>
      <c r="M345" s="5"/>
      <c r="N345" s="5"/>
      <c r="O345" s="5"/>
    </row>
    <row r="346" spans="1:15">
      <c r="A346" s="24" t="s">
        <v>392</v>
      </c>
      <c r="B346" s="24">
        <v>53</v>
      </c>
      <c r="C346" s="24" t="s">
        <v>41</v>
      </c>
      <c r="D346" s="170">
        <v>79.7</v>
      </c>
      <c r="E346" s="221">
        <v>175.6</v>
      </c>
      <c r="F346" s="104">
        <v>181</v>
      </c>
      <c r="G346" s="138">
        <v>145</v>
      </c>
      <c r="H346" s="229">
        <v>325</v>
      </c>
      <c r="I346" s="25" t="s">
        <v>18</v>
      </c>
      <c r="J346" s="106">
        <v>44899</v>
      </c>
      <c r="L346" s="5"/>
      <c r="M346" s="5"/>
      <c r="N346" s="5"/>
      <c r="O346" s="5"/>
    </row>
    <row r="347" spans="1:15">
      <c r="A347" s="24" t="s">
        <v>393</v>
      </c>
      <c r="B347" s="24">
        <v>50</v>
      </c>
      <c r="C347" s="24" t="s">
        <v>41</v>
      </c>
      <c r="D347" s="170">
        <v>98.7</v>
      </c>
      <c r="E347" s="221">
        <f>D347*2.2</f>
        <v>217.14000000000001</v>
      </c>
      <c r="F347" s="104">
        <v>220</v>
      </c>
      <c r="G347" s="138">
        <v>190</v>
      </c>
      <c r="H347" s="229">
        <f t="shared" si="51"/>
        <v>418.00000000000006</v>
      </c>
      <c r="I347" s="25" t="s">
        <v>18</v>
      </c>
      <c r="J347" s="25">
        <v>2019</v>
      </c>
      <c r="L347" s="5"/>
      <c r="M347" s="5"/>
      <c r="N347" s="5"/>
      <c r="O347" s="5"/>
    </row>
    <row r="348" spans="1:15">
      <c r="A348" s="24" t="s">
        <v>394</v>
      </c>
      <c r="B348" s="24">
        <v>53</v>
      </c>
      <c r="C348" s="24" t="s">
        <v>41</v>
      </c>
      <c r="D348" s="170">
        <v>103.6</v>
      </c>
      <c r="E348" s="221">
        <f>D348*2.2</f>
        <v>227.92000000000002</v>
      </c>
      <c r="F348" s="104">
        <v>242</v>
      </c>
      <c r="G348" s="138">
        <v>208</v>
      </c>
      <c r="H348" s="229">
        <f t="shared" si="51"/>
        <v>457.6</v>
      </c>
      <c r="I348" s="25" t="s">
        <v>107</v>
      </c>
      <c r="J348" s="25">
        <v>2015</v>
      </c>
      <c r="L348" s="5"/>
      <c r="M348" s="5"/>
      <c r="N348" s="5"/>
      <c r="O348" s="5"/>
    </row>
    <row r="349" spans="1:15">
      <c r="A349" s="24" t="s">
        <v>389</v>
      </c>
      <c r="B349" s="24">
        <v>50</v>
      </c>
      <c r="C349" s="24" t="s">
        <v>41</v>
      </c>
      <c r="D349" s="170">
        <v>294.2</v>
      </c>
      <c r="E349" s="221">
        <v>255</v>
      </c>
      <c r="F349" s="104">
        <v>259</v>
      </c>
      <c r="G349" s="138">
        <v>232.5</v>
      </c>
      <c r="H349" s="229">
        <f t="shared" si="51"/>
        <v>511.50000000000006</v>
      </c>
      <c r="I349" s="25" t="s">
        <v>18</v>
      </c>
      <c r="J349" s="106">
        <v>43729</v>
      </c>
      <c r="L349" s="5"/>
      <c r="M349" s="5"/>
      <c r="N349" s="5"/>
      <c r="O349" s="5"/>
    </row>
    <row r="350" spans="1:15">
      <c r="A350" s="24" t="s">
        <v>395</v>
      </c>
      <c r="B350" s="24">
        <v>52</v>
      </c>
      <c r="C350" s="24" t="s">
        <v>41</v>
      </c>
      <c r="D350" s="170"/>
      <c r="E350" s="221">
        <v>302</v>
      </c>
      <c r="F350" s="104">
        <v>308</v>
      </c>
      <c r="G350" s="138"/>
      <c r="H350" s="229">
        <v>535</v>
      </c>
      <c r="I350" s="25" t="s">
        <v>18</v>
      </c>
      <c r="J350" s="106">
        <v>45262</v>
      </c>
      <c r="L350" s="5"/>
      <c r="M350" s="5"/>
      <c r="N350" s="5"/>
      <c r="O350" s="5"/>
    </row>
    <row r="351" spans="1:15">
      <c r="A351" s="24" t="s">
        <v>390</v>
      </c>
      <c r="B351" s="24">
        <v>50</v>
      </c>
      <c r="C351" s="24" t="s">
        <v>41</v>
      </c>
      <c r="D351" s="170">
        <v>163</v>
      </c>
      <c r="E351" s="221">
        <f t="shared" ref="E351:E356" si="52">D351*2.2</f>
        <v>358.6</v>
      </c>
      <c r="F351" s="104" t="s">
        <v>30</v>
      </c>
      <c r="G351" s="138">
        <v>227.5</v>
      </c>
      <c r="H351" s="229">
        <f t="shared" si="51"/>
        <v>500.50000000000006</v>
      </c>
      <c r="I351" s="25" t="s">
        <v>18</v>
      </c>
      <c r="J351" s="106">
        <v>43729</v>
      </c>
      <c r="L351" s="5"/>
      <c r="M351" s="5"/>
      <c r="N351" s="5"/>
      <c r="O351" s="5"/>
    </row>
    <row r="352" spans="1:15">
      <c r="A352" s="24" t="s">
        <v>396</v>
      </c>
      <c r="B352" s="24">
        <v>53</v>
      </c>
      <c r="C352" s="24" t="s">
        <v>397</v>
      </c>
      <c r="D352" s="170">
        <v>74.2</v>
      </c>
      <c r="E352" s="221">
        <f t="shared" si="52"/>
        <v>163.24</v>
      </c>
      <c r="F352" s="104">
        <v>165</v>
      </c>
      <c r="G352" s="138">
        <v>109.5</v>
      </c>
      <c r="H352" s="229">
        <f t="shared" si="51"/>
        <v>240.9</v>
      </c>
      <c r="I352" s="25" t="s">
        <v>18</v>
      </c>
      <c r="J352" s="25">
        <v>2018</v>
      </c>
      <c r="L352" s="5"/>
      <c r="M352" s="5"/>
      <c r="N352" s="5"/>
      <c r="O352" s="5"/>
    </row>
    <row r="353" spans="1:15">
      <c r="A353" s="24" t="s">
        <v>398</v>
      </c>
      <c r="B353" s="24">
        <v>57</v>
      </c>
      <c r="C353" s="24" t="s">
        <v>50</v>
      </c>
      <c r="D353" s="170">
        <v>80.099999999999994</v>
      </c>
      <c r="E353" s="221">
        <v>178.6</v>
      </c>
      <c r="F353" s="104">
        <v>181</v>
      </c>
      <c r="G353" s="138">
        <v>122.5</v>
      </c>
      <c r="H353" s="229">
        <v>305</v>
      </c>
      <c r="I353" s="25" t="s">
        <v>18</v>
      </c>
      <c r="J353" s="106">
        <v>45262</v>
      </c>
      <c r="L353" s="5"/>
      <c r="M353" s="5"/>
      <c r="N353" s="5"/>
      <c r="O353" s="5"/>
    </row>
    <row r="354" spans="1:15">
      <c r="A354" s="24" t="s">
        <v>399</v>
      </c>
      <c r="B354" s="24">
        <v>55</v>
      </c>
      <c r="C354" s="24" t="s">
        <v>50</v>
      </c>
      <c r="D354" s="170">
        <v>89.2</v>
      </c>
      <c r="E354" s="221">
        <f t="shared" si="52"/>
        <v>196.24</v>
      </c>
      <c r="F354" s="104">
        <v>198</v>
      </c>
      <c r="G354" s="138">
        <v>172.5</v>
      </c>
      <c r="H354" s="229">
        <f t="shared" si="51"/>
        <v>379.50000000000006</v>
      </c>
      <c r="I354" s="25" t="s">
        <v>18</v>
      </c>
      <c r="J354" s="25">
        <v>2018</v>
      </c>
      <c r="L354" s="5"/>
      <c r="M354" s="5"/>
      <c r="N354" s="5"/>
      <c r="O354" s="5"/>
    </row>
    <row r="355" spans="1:15">
      <c r="A355" s="24" t="s">
        <v>400</v>
      </c>
      <c r="B355" s="24">
        <v>58</v>
      </c>
      <c r="C355" s="24" t="s">
        <v>50</v>
      </c>
      <c r="D355" s="170">
        <v>95.3</v>
      </c>
      <c r="E355" s="221">
        <f t="shared" si="52"/>
        <v>209.66</v>
      </c>
      <c r="F355" s="104">
        <v>220</v>
      </c>
      <c r="G355" s="138">
        <v>167.5</v>
      </c>
      <c r="H355" s="229">
        <f t="shared" ref="H355:H421" si="53">G355*2.2</f>
        <v>368.50000000000006</v>
      </c>
      <c r="I355" s="25" t="s">
        <v>401</v>
      </c>
      <c r="J355" s="25">
        <v>2015</v>
      </c>
      <c r="L355" s="5"/>
      <c r="M355" s="5"/>
      <c r="N355" s="5"/>
      <c r="O355" s="5"/>
    </row>
    <row r="356" spans="1:15">
      <c r="A356" s="24" t="s">
        <v>402</v>
      </c>
      <c r="B356" s="24">
        <v>57</v>
      </c>
      <c r="C356" s="24" t="s">
        <v>50</v>
      </c>
      <c r="D356" s="170">
        <v>102</v>
      </c>
      <c r="E356" s="221">
        <f t="shared" si="52"/>
        <v>224.4</v>
      </c>
      <c r="F356" s="104">
        <v>242</v>
      </c>
      <c r="G356" s="138">
        <v>175</v>
      </c>
      <c r="H356" s="229">
        <f t="shared" si="53"/>
        <v>385.00000000000006</v>
      </c>
      <c r="I356" s="25" t="s">
        <v>65</v>
      </c>
      <c r="J356" s="25">
        <v>2015</v>
      </c>
      <c r="L356" s="5"/>
      <c r="M356" s="5"/>
      <c r="N356" s="5"/>
      <c r="O356" s="5"/>
    </row>
    <row r="357" spans="1:15" ht="10.5" customHeight="1">
      <c r="A357" s="24" t="s">
        <v>403</v>
      </c>
      <c r="B357" s="24">
        <v>59</v>
      </c>
      <c r="C357" s="24" t="s">
        <v>50</v>
      </c>
      <c r="D357" s="170">
        <v>252.4</v>
      </c>
      <c r="E357" s="221">
        <v>250</v>
      </c>
      <c r="F357" s="104">
        <v>259</v>
      </c>
      <c r="G357" s="138">
        <v>172.5</v>
      </c>
      <c r="H357" s="229">
        <f t="shared" si="53"/>
        <v>379.50000000000006</v>
      </c>
      <c r="I357" s="25" t="s">
        <v>18</v>
      </c>
      <c r="J357" s="106">
        <v>43729</v>
      </c>
      <c r="L357" s="5"/>
      <c r="M357" s="5"/>
      <c r="N357" s="5"/>
      <c r="O357" s="5"/>
    </row>
    <row r="358" spans="1:15">
      <c r="A358" s="24" t="s">
        <v>366</v>
      </c>
      <c r="B358" s="24">
        <v>57</v>
      </c>
      <c r="C358" s="24" t="s">
        <v>362</v>
      </c>
      <c r="D358" s="170"/>
      <c r="E358" s="221">
        <v>272.39999999999998</v>
      </c>
      <c r="F358" s="104">
        <v>275</v>
      </c>
      <c r="G358" s="138"/>
      <c r="H358" s="229">
        <v>385</v>
      </c>
      <c r="I358" s="25" t="s">
        <v>18</v>
      </c>
      <c r="J358" s="106">
        <v>45059</v>
      </c>
      <c r="L358" s="5"/>
      <c r="M358" s="5"/>
      <c r="N358" s="5"/>
      <c r="O358" s="5"/>
    </row>
    <row r="359" spans="1:15">
      <c r="A359" s="24" t="s">
        <v>404</v>
      </c>
      <c r="B359" s="24">
        <v>56</v>
      </c>
      <c r="C359" s="24" t="s">
        <v>50</v>
      </c>
      <c r="D359" s="170">
        <v>134.9</v>
      </c>
      <c r="E359" s="221">
        <f t="shared" ref="E359:E373" si="54">D359*2.2</f>
        <v>296.78000000000003</v>
      </c>
      <c r="F359" s="104">
        <v>308</v>
      </c>
      <c r="G359" s="138">
        <v>197.5</v>
      </c>
      <c r="H359" s="229">
        <f t="shared" si="53"/>
        <v>434.50000000000006</v>
      </c>
      <c r="I359" s="25" t="s">
        <v>18</v>
      </c>
      <c r="J359" s="106">
        <v>44177</v>
      </c>
      <c r="L359" s="5"/>
      <c r="M359" s="5"/>
      <c r="N359" s="5"/>
      <c r="O359" s="5"/>
    </row>
    <row r="360" spans="1:15">
      <c r="A360" s="24" t="s">
        <v>405</v>
      </c>
      <c r="B360" s="24">
        <v>64</v>
      </c>
      <c r="C360" s="24" t="s">
        <v>58</v>
      </c>
      <c r="D360" s="170">
        <v>96.8</v>
      </c>
      <c r="E360" s="221">
        <f t="shared" si="54"/>
        <v>212.96</v>
      </c>
      <c r="F360" s="104">
        <v>220</v>
      </c>
      <c r="G360" s="138">
        <v>167.5</v>
      </c>
      <c r="H360" s="229">
        <f t="shared" si="53"/>
        <v>368.50000000000006</v>
      </c>
      <c r="I360" s="25" t="s">
        <v>18</v>
      </c>
      <c r="J360" s="25">
        <v>2007</v>
      </c>
      <c r="L360" s="5"/>
      <c r="M360" s="5"/>
      <c r="N360" s="5"/>
      <c r="O360" s="5"/>
    </row>
    <row r="361" spans="1:15">
      <c r="A361" s="24" t="s">
        <v>406</v>
      </c>
      <c r="B361" s="24">
        <v>60</v>
      </c>
      <c r="C361" s="24" t="s">
        <v>58</v>
      </c>
      <c r="D361" s="170">
        <v>127.7</v>
      </c>
      <c r="E361" s="221">
        <v>298.2</v>
      </c>
      <c r="F361" s="104">
        <v>308</v>
      </c>
      <c r="G361" s="138">
        <v>160</v>
      </c>
      <c r="H361" s="229">
        <v>420</v>
      </c>
      <c r="I361" s="25" t="s">
        <v>18</v>
      </c>
      <c r="J361" s="106">
        <v>45262</v>
      </c>
      <c r="L361" s="5"/>
      <c r="M361" s="5"/>
      <c r="N361" s="5"/>
      <c r="O361" s="5"/>
    </row>
    <row r="362" spans="1:15">
      <c r="A362" s="24" t="s">
        <v>407</v>
      </c>
      <c r="B362" s="24">
        <v>65</v>
      </c>
      <c r="C362" s="24" t="s">
        <v>64</v>
      </c>
      <c r="D362" s="170">
        <v>74.599999999999994</v>
      </c>
      <c r="E362" s="221">
        <f t="shared" si="54"/>
        <v>164.12</v>
      </c>
      <c r="F362" s="104">
        <v>165</v>
      </c>
      <c r="G362" s="138">
        <v>90</v>
      </c>
      <c r="H362" s="229">
        <f t="shared" si="53"/>
        <v>198.00000000000003</v>
      </c>
      <c r="I362" s="25" t="s">
        <v>18</v>
      </c>
      <c r="J362" s="25">
        <v>2011</v>
      </c>
      <c r="L362" s="5"/>
      <c r="M362" s="5"/>
      <c r="N362" s="5"/>
      <c r="O362" s="5"/>
    </row>
    <row r="363" spans="1:15">
      <c r="A363" s="24" t="s">
        <v>408</v>
      </c>
      <c r="B363" s="24">
        <v>69</v>
      </c>
      <c r="C363" s="24" t="s">
        <v>64</v>
      </c>
      <c r="D363" s="170"/>
      <c r="E363" s="221">
        <v>172</v>
      </c>
      <c r="F363" s="104">
        <v>181</v>
      </c>
      <c r="G363" s="138"/>
      <c r="H363" s="229">
        <v>315</v>
      </c>
      <c r="I363" s="25" t="s">
        <v>18</v>
      </c>
      <c r="J363" s="106">
        <v>45262</v>
      </c>
      <c r="L363" s="5"/>
      <c r="M363" s="5"/>
      <c r="N363" s="5"/>
      <c r="O363" s="5"/>
    </row>
    <row r="364" spans="1:15">
      <c r="A364" s="24" t="s">
        <v>409</v>
      </c>
      <c r="B364" s="24">
        <v>68</v>
      </c>
      <c r="C364" s="24" t="s">
        <v>72</v>
      </c>
      <c r="D364" s="170">
        <v>88</v>
      </c>
      <c r="E364" s="221">
        <f t="shared" si="54"/>
        <v>193.60000000000002</v>
      </c>
      <c r="F364" s="104">
        <v>198</v>
      </c>
      <c r="G364" s="138">
        <v>140</v>
      </c>
      <c r="H364" s="229">
        <f t="shared" si="53"/>
        <v>308</v>
      </c>
      <c r="I364" s="25" t="s">
        <v>65</v>
      </c>
      <c r="J364" s="25">
        <v>2015</v>
      </c>
      <c r="L364" s="5"/>
      <c r="M364" s="5"/>
      <c r="N364" s="5"/>
      <c r="O364" s="5"/>
    </row>
    <row r="365" spans="1:15">
      <c r="A365" s="24" t="s">
        <v>405</v>
      </c>
      <c r="B365" s="24">
        <v>67</v>
      </c>
      <c r="C365" s="24" t="s">
        <v>72</v>
      </c>
      <c r="D365" s="170">
        <v>97.1</v>
      </c>
      <c r="E365" s="221">
        <f t="shared" si="54"/>
        <v>213.62</v>
      </c>
      <c r="F365" s="104">
        <v>220</v>
      </c>
      <c r="G365" s="138">
        <v>195</v>
      </c>
      <c r="H365" s="229">
        <f t="shared" si="53"/>
        <v>429.00000000000006</v>
      </c>
      <c r="I365" s="25" t="s">
        <v>18</v>
      </c>
      <c r="J365" s="25">
        <v>2010</v>
      </c>
      <c r="L365" s="5"/>
      <c r="M365" s="5"/>
      <c r="N365" s="5"/>
      <c r="O365" s="5"/>
    </row>
    <row r="366" spans="1:15">
      <c r="A366" s="24" t="s">
        <v>410</v>
      </c>
      <c r="B366" s="24">
        <v>65</v>
      </c>
      <c r="C366" s="24" t="s">
        <v>72</v>
      </c>
      <c r="D366" s="170">
        <v>113.8</v>
      </c>
      <c r="E366" s="221">
        <f t="shared" si="54"/>
        <v>250.36</v>
      </c>
      <c r="F366" s="104">
        <v>259</v>
      </c>
      <c r="G366" s="138">
        <v>155</v>
      </c>
      <c r="H366" s="229">
        <f t="shared" si="53"/>
        <v>341</v>
      </c>
      <c r="I366" s="25" t="s">
        <v>411</v>
      </c>
      <c r="J366" s="25">
        <v>2015</v>
      </c>
      <c r="L366" s="5"/>
      <c r="M366" s="5"/>
      <c r="N366" s="5"/>
      <c r="O366" s="5"/>
    </row>
    <row r="367" spans="1:15">
      <c r="A367" s="24" t="s">
        <v>412</v>
      </c>
      <c r="B367" s="24">
        <v>65</v>
      </c>
      <c r="C367" s="24" t="s">
        <v>72</v>
      </c>
      <c r="D367" s="170">
        <v>73.5</v>
      </c>
      <c r="E367" s="221">
        <f t="shared" si="54"/>
        <v>161.70000000000002</v>
      </c>
      <c r="F367" s="104">
        <v>165</v>
      </c>
      <c r="G367" s="138">
        <v>117.5</v>
      </c>
      <c r="H367" s="229">
        <f t="shared" si="53"/>
        <v>258.5</v>
      </c>
      <c r="I367" s="25" t="s">
        <v>22</v>
      </c>
      <c r="J367" s="25">
        <v>2015</v>
      </c>
      <c r="L367" s="5"/>
      <c r="M367" s="5"/>
      <c r="N367" s="5"/>
      <c r="O367" s="5"/>
    </row>
    <row r="368" spans="1:15">
      <c r="A368" s="24" t="s">
        <v>413</v>
      </c>
      <c r="B368" s="24">
        <v>65</v>
      </c>
      <c r="C368" s="24" t="s">
        <v>72</v>
      </c>
      <c r="D368" s="170">
        <v>80.900000000000006</v>
      </c>
      <c r="E368" s="221">
        <f t="shared" si="54"/>
        <v>177.98000000000002</v>
      </c>
      <c r="F368" s="104">
        <v>181</v>
      </c>
      <c r="G368" s="138">
        <v>130.5</v>
      </c>
      <c r="H368" s="229">
        <f t="shared" si="53"/>
        <v>287.10000000000002</v>
      </c>
      <c r="I368" s="25" t="s">
        <v>18</v>
      </c>
      <c r="J368" s="25">
        <v>2015</v>
      </c>
      <c r="L368" s="5"/>
      <c r="M368" s="5"/>
      <c r="N368" s="5"/>
      <c r="O368" s="5"/>
    </row>
    <row r="369" spans="1:15">
      <c r="A369" s="24" t="s">
        <v>414</v>
      </c>
      <c r="B369" s="24">
        <v>72</v>
      </c>
      <c r="C369" s="24" t="s">
        <v>415</v>
      </c>
      <c r="D369" s="170">
        <v>89.6</v>
      </c>
      <c r="E369" s="221">
        <f t="shared" si="54"/>
        <v>197.12</v>
      </c>
      <c r="F369" s="104">
        <v>198</v>
      </c>
      <c r="G369" s="138">
        <v>122.5</v>
      </c>
      <c r="H369" s="229">
        <f t="shared" si="53"/>
        <v>269.5</v>
      </c>
      <c r="I369" s="25" t="s">
        <v>18</v>
      </c>
      <c r="J369" s="25">
        <v>2018</v>
      </c>
      <c r="L369" s="5"/>
      <c r="M369" s="5"/>
      <c r="N369" s="5"/>
      <c r="O369" s="5"/>
    </row>
    <row r="370" spans="1:15">
      <c r="A370" s="24" t="s">
        <v>416</v>
      </c>
      <c r="B370" s="24">
        <v>72</v>
      </c>
      <c r="C370" s="24" t="s">
        <v>415</v>
      </c>
      <c r="D370" s="170">
        <v>100</v>
      </c>
      <c r="E370" s="221">
        <f t="shared" si="54"/>
        <v>220.00000000000003</v>
      </c>
      <c r="F370" s="104">
        <v>220</v>
      </c>
      <c r="G370" s="138">
        <v>137.5</v>
      </c>
      <c r="H370" s="229">
        <f t="shared" si="53"/>
        <v>302.5</v>
      </c>
      <c r="I370" s="25" t="s">
        <v>18</v>
      </c>
      <c r="J370" s="25">
        <v>2017</v>
      </c>
      <c r="L370" s="5"/>
      <c r="M370" s="5"/>
      <c r="N370" s="5"/>
      <c r="O370" s="5"/>
    </row>
    <row r="371" spans="1:15">
      <c r="A371" s="24" t="s">
        <v>417</v>
      </c>
      <c r="B371" s="24">
        <v>70</v>
      </c>
      <c r="C371" s="24" t="s">
        <v>415</v>
      </c>
      <c r="D371" s="170">
        <v>110</v>
      </c>
      <c r="E371" s="221">
        <f t="shared" si="54"/>
        <v>242.00000000000003</v>
      </c>
      <c r="F371" s="104">
        <v>242</v>
      </c>
      <c r="G371" s="138">
        <v>125</v>
      </c>
      <c r="H371" s="229">
        <f t="shared" si="53"/>
        <v>275</v>
      </c>
      <c r="I371" s="25" t="s">
        <v>18</v>
      </c>
      <c r="J371" s="25">
        <v>2015</v>
      </c>
      <c r="L371" s="5"/>
      <c r="M371" s="5"/>
      <c r="N371" s="5"/>
      <c r="O371" s="5"/>
    </row>
    <row r="372" spans="1:15">
      <c r="A372" s="24" t="s">
        <v>418</v>
      </c>
      <c r="B372" s="24">
        <v>74</v>
      </c>
      <c r="C372" s="24" t="s">
        <v>415</v>
      </c>
      <c r="D372" s="170">
        <v>71.2</v>
      </c>
      <c r="E372" s="221">
        <f t="shared" si="54"/>
        <v>156.64000000000001</v>
      </c>
      <c r="F372" s="104">
        <v>165</v>
      </c>
      <c r="G372" s="138">
        <v>105</v>
      </c>
      <c r="H372" s="229">
        <f t="shared" si="53"/>
        <v>231.00000000000003</v>
      </c>
      <c r="I372" s="25" t="s">
        <v>18</v>
      </c>
      <c r="J372" s="25">
        <v>2015</v>
      </c>
      <c r="L372" s="5"/>
      <c r="M372" s="5"/>
      <c r="N372" s="5"/>
      <c r="O372" s="5"/>
    </row>
    <row r="373" spans="1:15">
      <c r="A373" s="24" t="s">
        <v>419</v>
      </c>
      <c r="B373" s="24">
        <v>74</v>
      </c>
      <c r="C373" s="24" t="s">
        <v>415</v>
      </c>
      <c r="D373" s="170">
        <v>80</v>
      </c>
      <c r="E373" s="221">
        <f t="shared" si="54"/>
        <v>176</v>
      </c>
      <c r="F373" s="104">
        <v>181</v>
      </c>
      <c r="G373" s="138">
        <v>85</v>
      </c>
      <c r="H373" s="229">
        <f t="shared" si="53"/>
        <v>187.00000000000003</v>
      </c>
      <c r="I373" s="25" t="s">
        <v>18</v>
      </c>
      <c r="J373" s="25">
        <v>2016</v>
      </c>
      <c r="L373" s="5"/>
      <c r="M373" s="5"/>
      <c r="N373" s="5"/>
      <c r="O373" s="5"/>
    </row>
    <row r="374" spans="1:15">
      <c r="A374" s="107" t="s">
        <v>367</v>
      </c>
      <c r="B374" s="24">
        <v>79</v>
      </c>
      <c r="C374" s="24" t="s">
        <v>420</v>
      </c>
      <c r="D374" s="170"/>
      <c r="E374" s="221">
        <v>179.8</v>
      </c>
      <c r="F374" s="104">
        <v>181</v>
      </c>
      <c r="G374" s="138"/>
      <c r="H374" s="229">
        <v>220</v>
      </c>
      <c r="I374" s="25" t="s">
        <v>18</v>
      </c>
      <c r="J374" s="108">
        <v>45968</v>
      </c>
      <c r="L374" s="5"/>
      <c r="M374" s="5"/>
      <c r="N374" s="5"/>
      <c r="O374" s="5"/>
    </row>
    <row r="375" spans="1:15">
      <c r="A375" s="107" t="s">
        <v>75</v>
      </c>
      <c r="B375" s="24">
        <v>75</v>
      </c>
      <c r="C375" s="24" t="s">
        <v>420</v>
      </c>
      <c r="D375" s="170"/>
      <c r="E375" s="221">
        <v>196.8</v>
      </c>
      <c r="F375" s="104">
        <v>198</v>
      </c>
      <c r="G375" s="138"/>
      <c r="H375" s="229">
        <v>275</v>
      </c>
      <c r="I375" s="25" t="s">
        <v>18</v>
      </c>
      <c r="J375" s="108">
        <v>45059</v>
      </c>
      <c r="L375" s="5"/>
      <c r="M375" s="5"/>
      <c r="N375" s="5"/>
      <c r="O375" s="5"/>
    </row>
    <row r="376" spans="1:15">
      <c r="A376" s="107" t="s">
        <v>421</v>
      </c>
      <c r="B376" s="24">
        <v>80</v>
      </c>
      <c r="C376" s="24" t="s">
        <v>422</v>
      </c>
      <c r="D376" s="170">
        <v>145.4</v>
      </c>
      <c r="E376" s="221">
        <f>D376*2.2</f>
        <v>319.88000000000005</v>
      </c>
      <c r="F376" s="104" t="s">
        <v>30</v>
      </c>
      <c r="G376" s="138">
        <v>72.5</v>
      </c>
      <c r="H376" s="229">
        <f t="shared" si="53"/>
        <v>159.5</v>
      </c>
      <c r="I376" s="25" t="s">
        <v>18</v>
      </c>
      <c r="J376" s="108">
        <v>43729</v>
      </c>
      <c r="L376" s="5"/>
      <c r="M376" s="5"/>
      <c r="N376" s="5"/>
      <c r="O376" s="5"/>
    </row>
    <row r="377" spans="1:15">
      <c r="A377" s="107" t="s">
        <v>423</v>
      </c>
      <c r="B377" s="24">
        <v>75</v>
      </c>
      <c r="C377" s="24" t="s">
        <v>415</v>
      </c>
      <c r="D377" s="170">
        <v>88.4</v>
      </c>
      <c r="E377" s="221">
        <f>D377*2.2</f>
        <v>194.48000000000002</v>
      </c>
      <c r="F377" s="104">
        <v>198</v>
      </c>
      <c r="G377" s="138">
        <v>112.5</v>
      </c>
      <c r="H377" s="229">
        <f t="shared" si="53"/>
        <v>247.50000000000003</v>
      </c>
      <c r="I377" s="25" t="s">
        <v>18</v>
      </c>
      <c r="J377" s="109">
        <v>2016</v>
      </c>
      <c r="L377" s="5"/>
      <c r="M377" s="5"/>
      <c r="N377" s="5"/>
      <c r="O377" s="5"/>
    </row>
    <row r="378" spans="1:15">
      <c r="A378" s="107" t="s">
        <v>424</v>
      </c>
      <c r="B378" s="24">
        <v>75</v>
      </c>
      <c r="C378" s="24" t="s">
        <v>78</v>
      </c>
      <c r="D378" s="170">
        <v>108.5</v>
      </c>
      <c r="E378" s="221">
        <f>D378*2.2</f>
        <v>238.70000000000002</v>
      </c>
      <c r="F378" s="104">
        <v>242</v>
      </c>
      <c r="G378" s="138">
        <v>140</v>
      </c>
      <c r="H378" s="229">
        <f t="shared" si="53"/>
        <v>308</v>
      </c>
      <c r="I378" s="25" t="s">
        <v>18</v>
      </c>
      <c r="J378" s="109">
        <v>2007</v>
      </c>
      <c r="L378" s="5"/>
      <c r="M378" s="5"/>
      <c r="N378" s="5"/>
      <c r="O378" s="5"/>
    </row>
    <row r="379" spans="1:15" ht="12" thickBot="1">
      <c r="A379" s="107" t="s">
        <v>425</v>
      </c>
      <c r="B379" s="24"/>
      <c r="C379" s="24" t="s">
        <v>426</v>
      </c>
      <c r="D379" s="170"/>
      <c r="E379" s="221">
        <v>162</v>
      </c>
      <c r="F379" s="104">
        <v>165</v>
      </c>
      <c r="G379" s="138"/>
      <c r="H379" s="229">
        <v>325</v>
      </c>
      <c r="I379" s="25" t="s">
        <v>18</v>
      </c>
      <c r="J379" s="108">
        <v>45632</v>
      </c>
      <c r="L379" s="5"/>
      <c r="M379" s="5"/>
      <c r="N379" s="5"/>
      <c r="O379" s="5"/>
    </row>
    <row r="380" spans="1:15" ht="12" thickBot="1">
      <c r="A380" s="23" t="s">
        <v>427</v>
      </c>
      <c r="B380" s="24">
        <v>74</v>
      </c>
      <c r="C380" s="24" t="s">
        <v>80</v>
      </c>
      <c r="D380" s="170">
        <v>80.599999999999994</v>
      </c>
      <c r="E380" s="221">
        <f>D380*2.2</f>
        <v>177.32</v>
      </c>
      <c r="F380" s="104">
        <v>181</v>
      </c>
      <c r="G380" s="138">
        <v>177.5</v>
      </c>
      <c r="H380" s="229">
        <f t="shared" si="53"/>
        <v>390.50000000000006</v>
      </c>
      <c r="I380" s="25" t="s">
        <v>18</v>
      </c>
      <c r="J380" s="110">
        <v>2010</v>
      </c>
      <c r="L380" s="5"/>
      <c r="M380" s="5"/>
      <c r="N380" s="5"/>
      <c r="O380" s="5"/>
    </row>
    <row r="381" spans="1:15">
      <c r="A381" s="107" t="s">
        <v>428</v>
      </c>
      <c r="B381" s="24">
        <v>34</v>
      </c>
      <c r="C381" s="24" t="s">
        <v>80</v>
      </c>
      <c r="D381" s="170">
        <v>89</v>
      </c>
      <c r="E381" s="221">
        <v>190.6</v>
      </c>
      <c r="F381" s="104">
        <v>198</v>
      </c>
      <c r="G381" s="138">
        <v>180</v>
      </c>
      <c r="H381" s="229">
        <v>450</v>
      </c>
      <c r="I381" s="25" t="s">
        <v>18</v>
      </c>
      <c r="J381" s="108">
        <v>45264</v>
      </c>
      <c r="L381" s="5"/>
      <c r="M381" s="5"/>
      <c r="N381" s="5"/>
      <c r="O381" s="5"/>
    </row>
    <row r="382" spans="1:15">
      <c r="A382" s="107" t="s">
        <v>429</v>
      </c>
      <c r="B382" s="24">
        <v>34</v>
      </c>
      <c r="C382" s="24" t="s">
        <v>80</v>
      </c>
      <c r="D382" s="170">
        <v>97.9</v>
      </c>
      <c r="E382" s="221">
        <f>D382*2.2</f>
        <v>215.38000000000002</v>
      </c>
      <c r="F382" s="104">
        <v>220</v>
      </c>
      <c r="G382" s="138">
        <v>234.5</v>
      </c>
      <c r="H382" s="229">
        <f t="shared" si="53"/>
        <v>515.90000000000009</v>
      </c>
      <c r="I382" s="25" t="s">
        <v>18</v>
      </c>
      <c r="J382" s="109">
        <v>2019</v>
      </c>
      <c r="L382" s="5"/>
      <c r="M382" s="5"/>
      <c r="N382" s="5"/>
      <c r="O382" s="5"/>
    </row>
    <row r="383" spans="1:15">
      <c r="A383" s="107" t="s">
        <v>430</v>
      </c>
      <c r="B383" s="24">
        <v>37</v>
      </c>
      <c r="C383" s="24" t="s">
        <v>80</v>
      </c>
      <c r="D383" s="170">
        <v>110</v>
      </c>
      <c r="E383" s="221">
        <v>238.6</v>
      </c>
      <c r="F383" s="104">
        <v>242</v>
      </c>
      <c r="G383" s="138">
        <v>192.5</v>
      </c>
      <c r="H383" s="229">
        <v>515</v>
      </c>
      <c r="I383" s="25" t="s">
        <v>18</v>
      </c>
      <c r="J383" s="108">
        <v>45264</v>
      </c>
      <c r="L383" s="5"/>
      <c r="M383" s="5"/>
      <c r="N383" s="5"/>
      <c r="O383" s="5"/>
    </row>
    <row r="384" spans="1:15">
      <c r="A384" s="107" t="s">
        <v>431</v>
      </c>
      <c r="B384" s="24">
        <v>33</v>
      </c>
      <c r="C384" s="24" t="s">
        <v>80</v>
      </c>
      <c r="D384" s="170">
        <v>116.6</v>
      </c>
      <c r="E384" s="221">
        <f>D384*2.2</f>
        <v>256.52</v>
      </c>
      <c r="F384" s="104">
        <v>259</v>
      </c>
      <c r="G384" s="138">
        <v>220</v>
      </c>
      <c r="H384" s="229">
        <f t="shared" si="53"/>
        <v>484.00000000000006</v>
      </c>
      <c r="I384" s="25" t="s">
        <v>18</v>
      </c>
      <c r="J384" s="108">
        <v>43729</v>
      </c>
      <c r="L384" s="5"/>
      <c r="M384" s="5"/>
      <c r="N384" s="5"/>
      <c r="O384" s="5"/>
    </row>
    <row r="385" spans="1:15">
      <c r="A385" s="24" t="s">
        <v>432</v>
      </c>
      <c r="B385" s="24">
        <v>33</v>
      </c>
      <c r="C385" s="24" t="s">
        <v>80</v>
      </c>
      <c r="D385" s="170">
        <v>115.4</v>
      </c>
      <c r="E385" s="221">
        <f>D385*2.2</f>
        <v>253.88000000000002</v>
      </c>
      <c r="F385" s="104">
        <v>259</v>
      </c>
      <c r="G385" s="138">
        <v>250</v>
      </c>
      <c r="H385" s="229">
        <f t="shared" si="53"/>
        <v>550</v>
      </c>
      <c r="I385" s="25" t="s">
        <v>18</v>
      </c>
      <c r="J385" s="25">
        <v>2009</v>
      </c>
      <c r="L385" s="5"/>
      <c r="M385" s="5"/>
      <c r="N385" s="5"/>
      <c r="O385" s="5"/>
    </row>
    <row r="386" spans="1:15">
      <c r="A386" s="24" t="s">
        <v>87</v>
      </c>
      <c r="B386" s="24">
        <v>39</v>
      </c>
      <c r="C386" s="24" t="s">
        <v>80</v>
      </c>
      <c r="D386" s="170"/>
      <c r="E386" s="221">
        <v>268</v>
      </c>
      <c r="F386" s="104">
        <v>275</v>
      </c>
      <c r="G386" s="138">
        <v>230</v>
      </c>
      <c r="H386" s="229">
        <v>459</v>
      </c>
      <c r="I386" s="25" t="s">
        <v>18</v>
      </c>
      <c r="J386" s="106">
        <v>45264</v>
      </c>
      <c r="L386" s="5"/>
      <c r="M386" s="5"/>
      <c r="N386" s="5"/>
      <c r="O386" s="5"/>
    </row>
    <row r="387" spans="1:15">
      <c r="A387" s="24" t="s">
        <v>433</v>
      </c>
      <c r="B387" s="24">
        <v>46</v>
      </c>
      <c r="C387" s="24" t="s">
        <v>434</v>
      </c>
      <c r="D387" s="170">
        <v>116.4</v>
      </c>
      <c r="E387" s="221">
        <f>D387*2.2</f>
        <v>256.08000000000004</v>
      </c>
      <c r="F387" s="104">
        <v>259</v>
      </c>
      <c r="G387" s="138">
        <v>92.5</v>
      </c>
      <c r="H387" s="229">
        <f t="shared" si="53"/>
        <v>203.50000000000003</v>
      </c>
      <c r="I387" s="25" t="s">
        <v>18</v>
      </c>
      <c r="J387" s="25">
        <v>2018</v>
      </c>
      <c r="L387" s="5"/>
      <c r="M387" s="5"/>
      <c r="N387" s="5"/>
      <c r="O387" s="5"/>
    </row>
    <row r="388" spans="1:15">
      <c r="A388" s="24" t="s">
        <v>398</v>
      </c>
      <c r="B388" s="24">
        <v>56</v>
      </c>
      <c r="C388" s="24" t="s">
        <v>435</v>
      </c>
      <c r="D388" s="170"/>
      <c r="E388" s="221">
        <v>165</v>
      </c>
      <c r="F388" s="104">
        <v>165</v>
      </c>
      <c r="G388" s="138"/>
      <c r="H388" s="229">
        <v>310</v>
      </c>
      <c r="I388" s="25"/>
      <c r="J388" s="25"/>
      <c r="L388" s="5"/>
      <c r="M388" s="5"/>
      <c r="N388" s="5"/>
      <c r="O388" s="5"/>
    </row>
    <row r="389" spans="1:15">
      <c r="A389" s="24" t="s">
        <v>436</v>
      </c>
      <c r="B389" s="24">
        <v>22</v>
      </c>
      <c r="C389" s="24" t="s">
        <v>91</v>
      </c>
      <c r="D389" s="170">
        <v>67.5</v>
      </c>
      <c r="E389" s="221">
        <f t="shared" ref="E389:E404" si="55">D389*2.2</f>
        <v>148.5</v>
      </c>
      <c r="F389" s="104">
        <v>148</v>
      </c>
      <c r="G389" s="138">
        <v>177.5</v>
      </c>
      <c r="H389" s="229">
        <f t="shared" si="53"/>
        <v>390.50000000000006</v>
      </c>
      <c r="I389" s="25" t="s">
        <v>18</v>
      </c>
      <c r="J389" s="25">
        <v>2008</v>
      </c>
      <c r="L389" s="5"/>
      <c r="M389" s="5"/>
      <c r="N389" s="5"/>
      <c r="O389" s="5"/>
    </row>
    <row r="390" spans="1:15">
      <c r="A390" s="24" t="s">
        <v>437</v>
      </c>
      <c r="B390" s="24">
        <v>23</v>
      </c>
      <c r="C390" s="24" t="s">
        <v>91</v>
      </c>
      <c r="D390" s="170">
        <v>74.099999999999994</v>
      </c>
      <c r="E390" s="221">
        <f t="shared" si="55"/>
        <v>163.02000000000001</v>
      </c>
      <c r="F390" s="104">
        <v>165</v>
      </c>
      <c r="G390" s="138">
        <v>165</v>
      </c>
      <c r="H390" s="229">
        <f t="shared" si="53"/>
        <v>363.00000000000006</v>
      </c>
      <c r="I390" s="25" t="s">
        <v>43</v>
      </c>
      <c r="J390" s="25">
        <v>2015</v>
      </c>
      <c r="L390" s="5"/>
      <c r="M390" s="5"/>
      <c r="N390" s="5"/>
      <c r="O390" s="5"/>
    </row>
    <row r="391" spans="1:15">
      <c r="A391" s="24" t="s">
        <v>436</v>
      </c>
      <c r="B391" s="24">
        <v>23</v>
      </c>
      <c r="C391" s="24" t="s">
        <v>91</v>
      </c>
      <c r="D391" s="170">
        <v>82.1</v>
      </c>
      <c r="E391" s="221">
        <f t="shared" si="55"/>
        <v>180.62</v>
      </c>
      <c r="F391" s="104">
        <v>181</v>
      </c>
      <c r="G391" s="138">
        <v>180</v>
      </c>
      <c r="H391" s="229">
        <f t="shared" si="53"/>
        <v>396.00000000000006</v>
      </c>
      <c r="I391" s="25" t="s">
        <v>18</v>
      </c>
      <c r="J391" s="25">
        <v>2009</v>
      </c>
      <c r="L391" s="5"/>
      <c r="M391" s="5"/>
      <c r="N391" s="5"/>
      <c r="O391" s="5"/>
    </row>
    <row r="392" spans="1:15">
      <c r="A392" s="24" t="s">
        <v>438</v>
      </c>
      <c r="B392" s="24">
        <v>21</v>
      </c>
      <c r="C392" s="24" t="s">
        <v>91</v>
      </c>
      <c r="D392" s="170">
        <v>90</v>
      </c>
      <c r="E392" s="221">
        <f t="shared" si="55"/>
        <v>198.00000000000003</v>
      </c>
      <c r="F392" s="104">
        <v>198</v>
      </c>
      <c r="G392" s="138">
        <v>185</v>
      </c>
      <c r="H392" s="229">
        <f t="shared" si="53"/>
        <v>407.00000000000006</v>
      </c>
      <c r="I392" s="25" t="s">
        <v>18</v>
      </c>
      <c r="J392" s="25">
        <v>2011</v>
      </c>
      <c r="L392" s="5"/>
      <c r="M392" s="5"/>
      <c r="N392" s="5"/>
      <c r="O392" s="5"/>
    </row>
    <row r="393" spans="1:15">
      <c r="A393" s="24" t="s">
        <v>439</v>
      </c>
      <c r="B393" s="24">
        <v>23</v>
      </c>
      <c r="C393" s="24" t="s">
        <v>91</v>
      </c>
      <c r="D393" s="170">
        <v>94.7</v>
      </c>
      <c r="E393" s="221">
        <f t="shared" si="55"/>
        <v>208.34000000000003</v>
      </c>
      <c r="F393" s="104">
        <v>220</v>
      </c>
      <c r="G393" s="138">
        <v>197.5</v>
      </c>
      <c r="H393" s="229">
        <f t="shared" si="53"/>
        <v>434.50000000000006</v>
      </c>
      <c r="I393" s="25" t="s">
        <v>18</v>
      </c>
      <c r="J393" s="25">
        <v>2007</v>
      </c>
      <c r="L393" s="5"/>
      <c r="M393" s="5"/>
      <c r="N393" s="5"/>
      <c r="O393" s="5"/>
    </row>
    <row r="394" spans="1:15">
      <c r="A394" s="24" t="s">
        <v>440</v>
      </c>
      <c r="B394" s="24">
        <v>22</v>
      </c>
      <c r="C394" s="24" t="s">
        <v>91</v>
      </c>
      <c r="D394" s="170">
        <v>109</v>
      </c>
      <c r="E394" s="221">
        <f t="shared" si="55"/>
        <v>239.8</v>
      </c>
      <c r="F394" s="104">
        <v>242</v>
      </c>
      <c r="G394" s="138">
        <v>137.5</v>
      </c>
      <c r="H394" s="229">
        <f t="shared" si="53"/>
        <v>302.5</v>
      </c>
      <c r="I394" s="25" t="s">
        <v>18</v>
      </c>
      <c r="J394" s="25">
        <v>2007</v>
      </c>
      <c r="L394" s="5"/>
      <c r="M394" s="5"/>
      <c r="N394" s="5"/>
      <c r="O394" s="5"/>
    </row>
    <row r="395" spans="1:15">
      <c r="A395" s="24" t="s">
        <v>441</v>
      </c>
      <c r="B395" s="24">
        <v>23</v>
      </c>
      <c r="C395" s="24" t="s">
        <v>91</v>
      </c>
      <c r="D395" s="170">
        <v>123.4</v>
      </c>
      <c r="E395" s="221">
        <f t="shared" si="55"/>
        <v>271.48</v>
      </c>
      <c r="F395" s="104">
        <v>275</v>
      </c>
      <c r="G395" s="138">
        <v>220</v>
      </c>
      <c r="H395" s="229">
        <f t="shared" si="53"/>
        <v>484.00000000000006</v>
      </c>
      <c r="I395" s="25" t="s">
        <v>22</v>
      </c>
      <c r="J395" s="25">
        <v>2015</v>
      </c>
      <c r="L395" s="5"/>
      <c r="M395" s="5"/>
      <c r="N395" s="5"/>
      <c r="O395" s="5"/>
    </row>
    <row r="396" spans="1:15">
      <c r="A396" s="24" t="s">
        <v>442</v>
      </c>
      <c r="B396" s="24">
        <v>21</v>
      </c>
      <c r="C396" s="24" t="s">
        <v>91</v>
      </c>
      <c r="D396" s="170">
        <v>147.5</v>
      </c>
      <c r="E396" s="221">
        <f t="shared" si="55"/>
        <v>324.5</v>
      </c>
      <c r="F396" s="104" t="s">
        <v>30</v>
      </c>
      <c r="G396" s="138">
        <v>205</v>
      </c>
      <c r="H396" s="229">
        <f t="shared" si="53"/>
        <v>451.00000000000006</v>
      </c>
      <c r="I396" s="25" t="s">
        <v>18</v>
      </c>
      <c r="J396" s="25">
        <v>2007</v>
      </c>
      <c r="L396" s="5"/>
      <c r="M396" s="5"/>
      <c r="N396" s="5"/>
      <c r="O396" s="5"/>
    </row>
    <row r="397" spans="1:15">
      <c r="A397" s="24" t="s">
        <v>443</v>
      </c>
      <c r="B397" s="24">
        <v>36</v>
      </c>
      <c r="C397" s="24" t="s">
        <v>103</v>
      </c>
      <c r="D397" s="170">
        <v>51.3</v>
      </c>
      <c r="E397" s="221">
        <f t="shared" si="55"/>
        <v>112.86</v>
      </c>
      <c r="F397" s="104">
        <v>114</v>
      </c>
      <c r="G397" s="138">
        <v>90</v>
      </c>
      <c r="H397" s="229">
        <f t="shared" si="53"/>
        <v>198.00000000000003</v>
      </c>
      <c r="I397" s="25" t="s">
        <v>278</v>
      </c>
      <c r="J397" s="25">
        <v>2015</v>
      </c>
      <c r="L397" s="5"/>
      <c r="M397" s="5"/>
      <c r="N397" s="5"/>
      <c r="O397" s="5"/>
    </row>
    <row r="398" spans="1:15">
      <c r="A398" s="24" t="s">
        <v>444</v>
      </c>
      <c r="B398" s="24"/>
      <c r="C398" s="24" t="s">
        <v>103</v>
      </c>
      <c r="D398" s="170">
        <v>67.5</v>
      </c>
      <c r="E398" s="221">
        <f t="shared" si="55"/>
        <v>148.5</v>
      </c>
      <c r="F398" s="104">
        <v>148</v>
      </c>
      <c r="G398" s="138">
        <v>155</v>
      </c>
      <c r="H398" s="229">
        <f t="shared" si="53"/>
        <v>341</v>
      </c>
      <c r="I398" s="25" t="s">
        <v>18</v>
      </c>
      <c r="J398" s="25">
        <v>2008</v>
      </c>
      <c r="L398" s="5"/>
      <c r="M398" s="5"/>
      <c r="N398" s="5"/>
      <c r="O398" s="5"/>
    </row>
    <row r="399" spans="1:15">
      <c r="A399" s="24" t="s">
        <v>445</v>
      </c>
      <c r="B399" s="24">
        <v>30</v>
      </c>
      <c r="C399" s="24" t="s">
        <v>103</v>
      </c>
      <c r="D399" s="170">
        <v>73.5</v>
      </c>
      <c r="E399" s="221">
        <f t="shared" si="55"/>
        <v>161.70000000000002</v>
      </c>
      <c r="F399" s="104">
        <v>165</v>
      </c>
      <c r="G399" s="138">
        <v>185</v>
      </c>
      <c r="H399" s="229">
        <f t="shared" si="53"/>
        <v>407.00000000000006</v>
      </c>
      <c r="I399" s="25" t="s">
        <v>18</v>
      </c>
      <c r="J399" s="25">
        <v>2009</v>
      </c>
      <c r="L399" s="5"/>
      <c r="M399" s="5"/>
      <c r="N399" s="5"/>
      <c r="O399" s="5"/>
    </row>
    <row r="400" spans="1:15">
      <c r="A400" s="24" t="s">
        <v>446</v>
      </c>
      <c r="B400" s="24">
        <v>30</v>
      </c>
      <c r="C400" s="24" t="s">
        <v>103</v>
      </c>
      <c r="D400" s="170">
        <v>79.5</v>
      </c>
      <c r="E400" s="221">
        <f t="shared" si="55"/>
        <v>174.9</v>
      </c>
      <c r="F400" s="104">
        <v>181</v>
      </c>
      <c r="G400" s="138">
        <v>210</v>
      </c>
      <c r="H400" s="229">
        <f t="shared" si="53"/>
        <v>462.00000000000006</v>
      </c>
      <c r="I400" s="25" t="s">
        <v>18</v>
      </c>
      <c r="J400" s="111">
        <v>44967</v>
      </c>
      <c r="L400" s="5"/>
      <c r="M400" s="5"/>
      <c r="N400" s="5"/>
      <c r="O400" s="5"/>
    </row>
    <row r="401" spans="1:15">
      <c r="A401" s="24" t="s">
        <v>447</v>
      </c>
      <c r="B401" s="24">
        <v>27</v>
      </c>
      <c r="C401" s="24" t="s">
        <v>103</v>
      </c>
      <c r="D401" s="170">
        <v>89.2</v>
      </c>
      <c r="E401" s="221">
        <f t="shared" si="55"/>
        <v>196.24</v>
      </c>
      <c r="F401" s="104">
        <v>198</v>
      </c>
      <c r="G401" s="138">
        <v>205</v>
      </c>
      <c r="H401" s="229">
        <f t="shared" si="53"/>
        <v>451.00000000000006</v>
      </c>
      <c r="I401" s="25" t="s">
        <v>18</v>
      </c>
      <c r="J401" s="25">
        <v>2015</v>
      </c>
      <c r="L401" s="5"/>
      <c r="M401" s="5"/>
      <c r="N401" s="5"/>
      <c r="O401" s="5"/>
    </row>
    <row r="402" spans="1:15">
      <c r="A402" s="24" t="s">
        <v>448</v>
      </c>
      <c r="B402" s="24">
        <v>25</v>
      </c>
      <c r="C402" s="24" t="s">
        <v>103</v>
      </c>
      <c r="D402" s="170">
        <v>98.1</v>
      </c>
      <c r="E402" s="221">
        <f t="shared" si="55"/>
        <v>215.82</v>
      </c>
      <c r="F402" s="104">
        <v>220</v>
      </c>
      <c r="G402" s="138">
        <v>238</v>
      </c>
      <c r="H402" s="229">
        <f t="shared" si="53"/>
        <v>523.6</v>
      </c>
      <c r="I402" s="25" t="s">
        <v>18</v>
      </c>
      <c r="J402" s="25">
        <v>2016</v>
      </c>
      <c r="L402" s="5"/>
      <c r="M402" s="5"/>
      <c r="N402" s="5"/>
      <c r="O402" s="5"/>
    </row>
    <row r="403" spans="1:15">
      <c r="A403" s="24" t="s">
        <v>449</v>
      </c>
      <c r="B403" s="24">
        <v>26</v>
      </c>
      <c r="C403" s="24" t="s">
        <v>103</v>
      </c>
      <c r="D403" s="170">
        <v>105.6</v>
      </c>
      <c r="E403" s="221">
        <f t="shared" si="55"/>
        <v>232.32</v>
      </c>
      <c r="F403" s="104">
        <v>242</v>
      </c>
      <c r="G403" s="138">
        <v>240</v>
      </c>
      <c r="H403" s="229">
        <f t="shared" si="53"/>
        <v>528</v>
      </c>
      <c r="I403" s="25" t="s">
        <v>107</v>
      </c>
      <c r="J403" s="25">
        <v>2015</v>
      </c>
      <c r="L403" s="5"/>
      <c r="M403" s="5"/>
      <c r="N403" s="5"/>
      <c r="O403" s="5"/>
    </row>
    <row r="404" spans="1:15">
      <c r="A404" s="24" t="s">
        <v>450</v>
      </c>
      <c r="B404" s="24">
        <v>30</v>
      </c>
      <c r="C404" s="24" t="s">
        <v>103</v>
      </c>
      <c r="D404" s="170">
        <v>125</v>
      </c>
      <c r="E404" s="221">
        <f t="shared" si="55"/>
        <v>275</v>
      </c>
      <c r="F404" s="104">
        <v>275</v>
      </c>
      <c r="G404" s="138">
        <v>250</v>
      </c>
      <c r="H404" s="229">
        <f t="shared" si="53"/>
        <v>550</v>
      </c>
      <c r="I404" s="25" t="s">
        <v>18</v>
      </c>
      <c r="J404" s="25">
        <v>2008</v>
      </c>
      <c r="L404" s="5"/>
      <c r="M404" s="5"/>
      <c r="N404" s="5"/>
      <c r="O404" s="5"/>
    </row>
    <row r="405" spans="1:15">
      <c r="A405" s="24" t="s">
        <v>451</v>
      </c>
      <c r="B405" s="24">
        <v>26</v>
      </c>
      <c r="C405" s="24" t="s">
        <v>103</v>
      </c>
      <c r="D405" s="170">
        <v>135</v>
      </c>
      <c r="E405" s="221">
        <v>308</v>
      </c>
      <c r="F405" s="104">
        <v>308</v>
      </c>
      <c r="G405" s="138">
        <v>280</v>
      </c>
      <c r="H405" s="229">
        <f t="shared" si="53"/>
        <v>616</v>
      </c>
      <c r="I405" s="25" t="s">
        <v>18</v>
      </c>
      <c r="J405" s="25">
        <v>2008</v>
      </c>
      <c r="L405" s="5"/>
      <c r="M405" s="5"/>
      <c r="N405" s="5"/>
      <c r="O405" s="5"/>
    </row>
    <row r="406" spans="1:15">
      <c r="A406" s="24" t="s">
        <v>452</v>
      </c>
      <c r="B406" s="24">
        <v>32</v>
      </c>
      <c r="C406" s="24" t="s">
        <v>103</v>
      </c>
      <c r="D406" s="170">
        <v>177.7</v>
      </c>
      <c r="E406" s="221">
        <f t="shared" ref="E406:E415" si="56">D406*2.2</f>
        <v>390.94</v>
      </c>
      <c r="F406" s="104" t="s">
        <v>30</v>
      </c>
      <c r="G406" s="138">
        <v>250</v>
      </c>
      <c r="H406" s="229">
        <f t="shared" si="53"/>
        <v>550</v>
      </c>
      <c r="I406" s="25" t="s">
        <v>18</v>
      </c>
      <c r="J406" s="25">
        <v>2007</v>
      </c>
      <c r="L406" s="5"/>
      <c r="M406" s="5"/>
      <c r="N406" s="5"/>
      <c r="O406" s="5"/>
    </row>
    <row r="407" spans="1:15">
      <c r="A407" s="24" t="s">
        <v>453</v>
      </c>
      <c r="B407" s="24">
        <v>13</v>
      </c>
      <c r="C407" s="24" t="s">
        <v>118</v>
      </c>
      <c r="D407" s="170">
        <v>39.299999999999997</v>
      </c>
      <c r="E407" s="221">
        <f t="shared" si="56"/>
        <v>86.46</v>
      </c>
      <c r="F407" s="104">
        <v>97</v>
      </c>
      <c r="G407" s="138">
        <v>40</v>
      </c>
      <c r="H407" s="229">
        <f t="shared" si="53"/>
        <v>88</v>
      </c>
      <c r="I407" s="25" t="s">
        <v>18</v>
      </c>
      <c r="J407" s="25">
        <v>2010</v>
      </c>
      <c r="L407" s="5"/>
      <c r="M407" s="5"/>
      <c r="N407" s="5"/>
      <c r="O407" s="5"/>
    </row>
    <row r="408" spans="1:15">
      <c r="A408" s="24" t="s">
        <v>454</v>
      </c>
      <c r="B408" s="24">
        <v>13</v>
      </c>
      <c r="C408" s="24" t="s">
        <v>455</v>
      </c>
      <c r="D408" s="170">
        <v>50</v>
      </c>
      <c r="E408" s="221">
        <f t="shared" si="56"/>
        <v>110.00000000000001</v>
      </c>
      <c r="F408" s="104">
        <v>110</v>
      </c>
      <c r="G408" s="138">
        <v>52.5</v>
      </c>
      <c r="H408" s="229">
        <f t="shared" si="53"/>
        <v>115.50000000000001</v>
      </c>
      <c r="I408" s="25" t="s">
        <v>18</v>
      </c>
      <c r="J408" s="25">
        <v>2007</v>
      </c>
      <c r="L408" s="5"/>
      <c r="M408" s="5"/>
      <c r="N408" s="5"/>
      <c r="O408" s="5"/>
    </row>
    <row r="409" spans="1:15">
      <c r="A409" s="24" t="s">
        <v>456</v>
      </c>
      <c r="B409" s="24">
        <v>15</v>
      </c>
      <c r="C409" s="24" t="s">
        <v>118</v>
      </c>
      <c r="D409" s="170">
        <v>64.099999999999994</v>
      </c>
      <c r="E409" s="221">
        <f t="shared" si="56"/>
        <v>141.02000000000001</v>
      </c>
      <c r="F409" s="104">
        <v>148</v>
      </c>
      <c r="G409" s="138">
        <v>97.5</v>
      </c>
      <c r="H409" s="229">
        <f t="shared" si="53"/>
        <v>214.50000000000003</v>
      </c>
      <c r="I409" s="25" t="s">
        <v>18</v>
      </c>
      <c r="J409" s="25">
        <v>2010</v>
      </c>
      <c r="L409" s="5"/>
      <c r="M409" s="5"/>
      <c r="N409" s="5"/>
      <c r="O409" s="5"/>
    </row>
    <row r="410" spans="1:15">
      <c r="A410" s="24" t="s">
        <v>457</v>
      </c>
      <c r="B410" s="24">
        <v>13</v>
      </c>
      <c r="C410" s="24" t="s">
        <v>118</v>
      </c>
      <c r="D410" s="170">
        <v>70</v>
      </c>
      <c r="E410" s="221">
        <f t="shared" si="56"/>
        <v>154</v>
      </c>
      <c r="F410" s="104">
        <v>165</v>
      </c>
      <c r="G410" s="138">
        <v>112.5</v>
      </c>
      <c r="H410" s="229">
        <f t="shared" si="53"/>
        <v>247.50000000000003</v>
      </c>
      <c r="I410" s="25" t="s">
        <v>18</v>
      </c>
      <c r="J410" s="25">
        <v>2018</v>
      </c>
      <c r="L410" s="5"/>
      <c r="M410" s="5"/>
      <c r="N410" s="5"/>
      <c r="O410" s="5"/>
    </row>
    <row r="411" spans="1:15">
      <c r="A411" s="24" t="s">
        <v>458</v>
      </c>
      <c r="B411" s="24">
        <v>15</v>
      </c>
      <c r="C411" s="24" t="s">
        <v>118</v>
      </c>
      <c r="D411" s="170">
        <v>87</v>
      </c>
      <c r="E411" s="221">
        <f t="shared" si="56"/>
        <v>191.4</v>
      </c>
      <c r="F411" s="104">
        <v>198</v>
      </c>
      <c r="G411" s="138">
        <v>125</v>
      </c>
      <c r="H411" s="229">
        <f t="shared" si="53"/>
        <v>275</v>
      </c>
      <c r="I411" s="25" t="s">
        <v>18</v>
      </c>
      <c r="J411" s="25">
        <v>2012</v>
      </c>
      <c r="L411" s="5"/>
      <c r="M411" s="5"/>
      <c r="N411" s="5"/>
      <c r="O411" s="5"/>
    </row>
    <row r="412" spans="1:15">
      <c r="A412" s="24" t="s">
        <v>459</v>
      </c>
      <c r="B412" s="24">
        <v>15</v>
      </c>
      <c r="C412" s="24" t="s">
        <v>118</v>
      </c>
      <c r="D412" s="170">
        <v>91.4</v>
      </c>
      <c r="E412" s="221">
        <f t="shared" si="56"/>
        <v>201.08000000000004</v>
      </c>
      <c r="F412" s="104">
        <v>220</v>
      </c>
      <c r="G412" s="138">
        <v>102.5</v>
      </c>
      <c r="H412" s="229">
        <f t="shared" si="53"/>
        <v>225.50000000000003</v>
      </c>
      <c r="I412" s="25" t="s">
        <v>18</v>
      </c>
      <c r="J412" s="25">
        <v>2011</v>
      </c>
      <c r="L412" s="5"/>
      <c r="M412" s="5"/>
      <c r="N412" s="5"/>
      <c r="O412" s="5"/>
    </row>
    <row r="413" spans="1:15">
      <c r="A413" s="24" t="s">
        <v>460</v>
      </c>
      <c r="B413" s="24">
        <v>17</v>
      </c>
      <c r="C413" s="24" t="s">
        <v>128</v>
      </c>
      <c r="D413" s="170">
        <v>53</v>
      </c>
      <c r="E413" s="221">
        <f t="shared" si="56"/>
        <v>116.60000000000001</v>
      </c>
      <c r="F413" s="104">
        <v>123</v>
      </c>
      <c r="G413" s="138">
        <v>80</v>
      </c>
      <c r="H413" s="229">
        <f t="shared" si="53"/>
        <v>176</v>
      </c>
      <c r="I413" s="25" t="s">
        <v>18</v>
      </c>
      <c r="J413" s="25">
        <v>2010</v>
      </c>
      <c r="L413" s="5"/>
      <c r="M413" s="5"/>
      <c r="N413" s="5"/>
      <c r="O413" s="5"/>
    </row>
    <row r="414" spans="1:15" s="5" customFormat="1">
      <c r="A414" s="112" t="s">
        <v>461</v>
      </c>
      <c r="B414" s="112">
        <v>16</v>
      </c>
      <c r="C414" s="112" t="s">
        <v>128</v>
      </c>
      <c r="D414" s="138">
        <v>72.5</v>
      </c>
      <c r="E414" s="221">
        <f t="shared" si="56"/>
        <v>159.5</v>
      </c>
      <c r="F414" s="104">
        <v>165</v>
      </c>
      <c r="G414" s="138">
        <v>137.5</v>
      </c>
      <c r="H414" s="229">
        <f t="shared" si="53"/>
        <v>302.5</v>
      </c>
      <c r="I414" s="25" t="s">
        <v>18</v>
      </c>
      <c r="J414" s="25">
        <v>2018</v>
      </c>
    </row>
    <row r="415" spans="1:15">
      <c r="A415" s="24" t="s">
        <v>462</v>
      </c>
      <c r="B415" s="24">
        <v>17</v>
      </c>
      <c r="C415" s="24" t="s">
        <v>128</v>
      </c>
      <c r="D415" s="170">
        <v>81.8</v>
      </c>
      <c r="E415" s="221">
        <f t="shared" si="56"/>
        <v>179.96</v>
      </c>
      <c r="F415" s="104">
        <v>181</v>
      </c>
      <c r="G415" s="138">
        <v>152.19999999999999</v>
      </c>
      <c r="H415" s="229">
        <f t="shared" si="53"/>
        <v>334.84</v>
      </c>
      <c r="I415" s="25" t="s">
        <v>18</v>
      </c>
      <c r="J415" s="25">
        <v>2015</v>
      </c>
      <c r="L415" s="5"/>
      <c r="M415" s="5"/>
      <c r="N415" s="5"/>
      <c r="O415" s="5"/>
    </row>
    <row r="416" spans="1:15">
      <c r="A416" s="24" t="s">
        <v>463</v>
      </c>
      <c r="B416" s="24">
        <v>17</v>
      </c>
      <c r="C416" s="24" t="s">
        <v>128</v>
      </c>
      <c r="D416" s="170">
        <v>87.7</v>
      </c>
      <c r="E416" s="221">
        <v>192</v>
      </c>
      <c r="F416" s="104">
        <v>198</v>
      </c>
      <c r="G416" s="138">
        <v>137.5</v>
      </c>
      <c r="H416" s="229">
        <v>305</v>
      </c>
      <c r="I416" s="25" t="s">
        <v>18</v>
      </c>
      <c r="J416" s="25">
        <v>2013</v>
      </c>
      <c r="L416" s="5"/>
      <c r="M416" s="5"/>
      <c r="N416" s="5"/>
      <c r="O416" s="5"/>
    </row>
    <row r="417" spans="1:15">
      <c r="A417" s="24" t="s">
        <v>464</v>
      </c>
      <c r="B417" s="24">
        <v>16</v>
      </c>
      <c r="C417" s="24" t="s">
        <v>128</v>
      </c>
      <c r="D417" s="170">
        <v>95</v>
      </c>
      <c r="E417" s="221">
        <f t="shared" ref="E417:E425" si="57">D417*2.2</f>
        <v>209.00000000000003</v>
      </c>
      <c r="F417" s="104">
        <v>220</v>
      </c>
      <c r="G417" s="138">
        <v>125</v>
      </c>
      <c r="H417" s="229">
        <f t="shared" si="53"/>
        <v>275</v>
      </c>
      <c r="I417" s="25" t="s">
        <v>18</v>
      </c>
      <c r="J417" s="25">
        <v>2019</v>
      </c>
      <c r="L417" s="5"/>
      <c r="M417" s="5"/>
      <c r="N417" s="5"/>
      <c r="O417" s="5"/>
    </row>
    <row r="418" spans="1:15">
      <c r="A418" s="24" t="s">
        <v>134</v>
      </c>
      <c r="B418" s="24">
        <v>16</v>
      </c>
      <c r="C418" s="24" t="s">
        <v>128</v>
      </c>
      <c r="D418" s="170"/>
      <c r="E418" s="221">
        <v>300.8</v>
      </c>
      <c r="F418" s="104">
        <v>308</v>
      </c>
      <c r="G418" s="138"/>
      <c r="H418" s="229">
        <v>365</v>
      </c>
      <c r="I418" s="25" t="s">
        <v>18</v>
      </c>
      <c r="J418" s="106">
        <v>45968</v>
      </c>
      <c r="L418" s="5"/>
      <c r="M418" s="5"/>
      <c r="N418" s="5"/>
      <c r="O418" s="5"/>
    </row>
    <row r="419" spans="1:15">
      <c r="A419" s="24" t="s">
        <v>465</v>
      </c>
      <c r="B419" s="24">
        <v>18</v>
      </c>
      <c r="C419" s="24" t="s">
        <v>136</v>
      </c>
      <c r="D419" s="170">
        <v>67.5</v>
      </c>
      <c r="E419" s="221">
        <f t="shared" si="57"/>
        <v>148.5</v>
      </c>
      <c r="F419" s="104">
        <v>148</v>
      </c>
      <c r="G419" s="138">
        <v>140</v>
      </c>
      <c r="H419" s="229">
        <f t="shared" si="53"/>
        <v>308</v>
      </c>
      <c r="I419" s="25" t="s">
        <v>18</v>
      </c>
      <c r="J419" s="25">
        <v>2015</v>
      </c>
      <c r="L419" s="5"/>
      <c r="M419" s="5"/>
      <c r="N419" s="5"/>
      <c r="O419" s="5"/>
    </row>
    <row r="420" spans="1:15">
      <c r="A420" s="24" t="s">
        <v>466</v>
      </c>
      <c r="B420" s="24">
        <v>19</v>
      </c>
      <c r="C420" s="24" t="s">
        <v>136</v>
      </c>
      <c r="D420" s="170">
        <v>74.900000000000006</v>
      </c>
      <c r="E420" s="221">
        <f t="shared" si="57"/>
        <v>164.78000000000003</v>
      </c>
      <c r="F420" s="104">
        <v>165</v>
      </c>
      <c r="G420" s="138">
        <v>130</v>
      </c>
      <c r="H420" s="229">
        <f t="shared" si="53"/>
        <v>286</v>
      </c>
      <c r="I420" s="25" t="s">
        <v>285</v>
      </c>
      <c r="J420" s="25">
        <v>2015</v>
      </c>
      <c r="L420" s="5"/>
      <c r="M420" s="5"/>
      <c r="N420" s="5"/>
      <c r="O420" s="5"/>
    </row>
    <row r="421" spans="1:15">
      <c r="A421" s="9" t="s">
        <v>467</v>
      </c>
      <c r="B421" s="9">
        <v>18</v>
      </c>
      <c r="C421" s="9" t="s">
        <v>136</v>
      </c>
      <c r="D421" s="171">
        <v>80.400000000000006</v>
      </c>
      <c r="E421" s="221">
        <f t="shared" si="57"/>
        <v>176.88000000000002</v>
      </c>
      <c r="F421" s="104">
        <v>181</v>
      </c>
      <c r="G421" s="146">
        <v>182.5</v>
      </c>
      <c r="H421" s="229">
        <f t="shared" si="53"/>
        <v>401.50000000000006</v>
      </c>
      <c r="I421" s="26" t="s">
        <v>18</v>
      </c>
      <c r="J421" s="26">
        <v>2018</v>
      </c>
      <c r="L421" s="5"/>
      <c r="M421" s="5"/>
      <c r="N421" s="5"/>
      <c r="O421" s="5"/>
    </row>
    <row r="422" spans="1:15">
      <c r="A422" s="9" t="s">
        <v>468</v>
      </c>
      <c r="B422" s="9">
        <v>18</v>
      </c>
      <c r="C422" s="9" t="s">
        <v>136</v>
      </c>
      <c r="D422" s="171">
        <v>87.6</v>
      </c>
      <c r="E422" s="221">
        <v>198.4</v>
      </c>
      <c r="F422" s="104">
        <v>198</v>
      </c>
      <c r="G422" s="146">
        <v>130</v>
      </c>
      <c r="H422" s="229">
        <v>300</v>
      </c>
      <c r="I422" s="26" t="s">
        <v>18</v>
      </c>
      <c r="J422" s="123">
        <v>45262</v>
      </c>
      <c r="L422" s="5"/>
      <c r="M422" s="5"/>
      <c r="N422" s="5"/>
      <c r="O422" s="5"/>
    </row>
    <row r="423" spans="1:15">
      <c r="A423" s="9" t="s">
        <v>469</v>
      </c>
      <c r="B423" s="9">
        <v>19</v>
      </c>
      <c r="C423" s="9" t="s">
        <v>136</v>
      </c>
      <c r="D423" s="171">
        <v>184</v>
      </c>
      <c r="E423" s="221">
        <f t="shared" si="57"/>
        <v>404.8</v>
      </c>
      <c r="F423" s="104" t="s">
        <v>30</v>
      </c>
      <c r="G423" s="213">
        <v>202.5</v>
      </c>
      <c r="H423" s="229">
        <f t="shared" ref="H423:H485" si="58">G423*2.2</f>
        <v>445.50000000000006</v>
      </c>
      <c r="I423" s="26" t="s">
        <v>18</v>
      </c>
      <c r="J423" s="113">
        <v>2010</v>
      </c>
      <c r="L423" s="5"/>
      <c r="M423" s="5"/>
      <c r="N423" s="5"/>
      <c r="O423" s="5"/>
    </row>
    <row r="424" spans="1:15">
      <c r="A424" s="9"/>
      <c r="B424" s="9"/>
      <c r="C424" s="9"/>
      <c r="D424" s="171"/>
      <c r="E424" s="221">
        <f t="shared" si="57"/>
        <v>0</v>
      </c>
      <c r="F424" s="104"/>
      <c r="G424" s="213"/>
      <c r="H424" s="229">
        <f t="shared" si="58"/>
        <v>0</v>
      </c>
      <c r="I424" s="26"/>
      <c r="J424" s="113"/>
      <c r="L424" s="5"/>
      <c r="M424" s="5"/>
      <c r="N424" s="5"/>
      <c r="O424" s="5"/>
    </row>
    <row r="425" spans="1:15" s="2" customFormat="1">
      <c r="A425" s="27" t="s">
        <v>470</v>
      </c>
      <c r="B425" s="142"/>
      <c r="C425" s="142"/>
      <c r="D425" s="145"/>
      <c r="E425" s="221">
        <f t="shared" si="57"/>
        <v>0</v>
      </c>
      <c r="F425" s="104"/>
      <c r="G425" s="147"/>
      <c r="H425" s="229">
        <f t="shared" si="58"/>
        <v>0</v>
      </c>
      <c r="I425" s="142"/>
      <c r="J425" s="233"/>
      <c r="L425" s="201"/>
      <c r="M425" s="201"/>
      <c r="N425" s="201"/>
      <c r="O425" s="201"/>
    </row>
    <row r="426" spans="1:15">
      <c r="A426" s="9" t="s">
        <v>471</v>
      </c>
      <c r="B426" s="141">
        <v>42</v>
      </c>
      <c r="C426" s="141" t="s">
        <v>472</v>
      </c>
      <c r="D426" s="146"/>
      <c r="E426" s="221">
        <v>147.19999999999999</v>
      </c>
      <c r="F426" s="104">
        <v>148</v>
      </c>
      <c r="G426" s="213"/>
      <c r="H426" s="229">
        <v>385</v>
      </c>
      <c r="I426" s="141" t="s">
        <v>18</v>
      </c>
      <c r="J426" s="244">
        <v>45059</v>
      </c>
      <c r="L426" s="5"/>
      <c r="M426" s="5"/>
      <c r="N426" s="5"/>
      <c r="O426" s="5"/>
    </row>
    <row r="427" spans="1:15">
      <c r="A427" s="9" t="s">
        <v>473</v>
      </c>
      <c r="B427" s="141">
        <v>42</v>
      </c>
      <c r="C427" s="141" t="s">
        <v>256</v>
      </c>
      <c r="D427" s="146"/>
      <c r="E427" s="221">
        <v>158.4</v>
      </c>
      <c r="F427" s="104">
        <v>165</v>
      </c>
      <c r="G427" s="213"/>
      <c r="H427" s="229">
        <v>405</v>
      </c>
      <c r="I427" s="141" t="s">
        <v>18</v>
      </c>
      <c r="J427" s="244">
        <v>45262</v>
      </c>
      <c r="L427" s="5"/>
      <c r="M427" s="5"/>
      <c r="N427" s="5"/>
      <c r="O427" s="5"/>
    </row>
    <row r="428" spans="1:15">
      <c r="A428" s="9" t="s">
        <v>474</v>
      </c>
      <c r="B428" s="9">
        <v>44</v>
      </c>
      <c r="C428" s="9" t="s">
        <v>167</v>
      </c>
      <c r="D428" s="171">
        <v>80</v>
      </c>
      <c r="E428" s="221">
        <f>D428*2.2</f>
        <v>176</v>
      </c>
      <c r="F428" s="104">
        <v>181</v>
      </c>
      <c r="G428" s="213">
        <v>185</v>
      </c>
      <c r="H428" s="229">
        <f t="shared" si="58"/>
        <v>407.00000000000006</v>
      </c>
      <c r="I428" s="26" t="s">
        <v>18</v>
      </c>
      <c r="J428" s="113">
        <v>2018</v>
      </c>
      <c r="L428" s="5"/>
      <c r="M428" s="5"/>
      <c r="N428" s="5"/>
      <c r="O428" s="5"/>
    </row>
    <row r="429" spans="1:15">
      <c r="A429" s="9" t="s">
        <v>475</v>
      </c>
      <c r="B429" s="9">
        <v>41</v>
      </c>
      <c r="C429" s="9" t="s">
        <v>167</v>
      </c>
      <c r="D429" s="171"/>
      <c r="E429" s="221">
        <v>372.6</v>
      </c>
      <c r="F429" s="104" t="s">
        <v>30</v>
      </c>
      <c r="G429" s="213"/>
      <c r="H429" s="229">
        <v>848.78</v>
      </c>
      <c r="I429" s="26" t="s">
        <v>18</v>
      </c>
      <c r="J429" s="114">
        <v>45807</v>
      </c>
      <c r="L429" s="5"/>
      <c r="M429" s="5"/>
      <c r="N429" s="5"/>
      <c r="O429" s="5"/>
    </row>
    <row r="430" spans="1:15">
      <c r="A430" s="9" t="s">
        <v>476</v>
      </c>
      <c r="B430" s="9">
        <v>45</v>
      </c>
      <c r="C430" s="9" t="s">
        <v>172</v>
      </c>
      <c r="D430" s="171">
        <v>131</v>
      </c>
      <c r="E430" s="221">
        <f>D430*2.2</f>
        <v>288.20000000000005</v>
      </c>
      <c r="F430" s="104">
        <v>220</v>
      </c>
      <c r="G430" s="213">
        <v>160</v>
      </c>
      <c r="H430" s="229">
        <f t="shared" si="58"/>
        <v>352</v>
      </c>
      <c r="I430" s="26" t="s">
        <v>18</v>
      </c>
      <c r="J430" s="113">
        <v>2017</v>
      </c>
      <c r="L430" s="5"/>
      <c r="M430" s="5"/>
      <c r="N430" s="5"/>
      <c r="O430" s="5"/>
    </row>
    <row r="431" spans="1:15">
      <c r="A431" s="9" t="s">
        <v>477</v>
      </c>
      <c r="B431" s="9">
        <v>50</v>
      </c>
      <c r="C431" s="9" t="s">
        <v>175</v>
      </c>
      <c r="D431" s="171"/>
      <c r="E431" s="221">
        <v>164.4</v>
      </c>
      <c r="F431" s="104">
        <v>165</v>
      </c>
      <c r="G431" s="213"/>
      <c r="H431" s="229">
        <v>300</v>
      </c>
      <c r="I431" s="26" t="s">
        <v>18</v>
      </c>
      <c r="J431" s="114">
        <v>45262</v>
      </c>
      <c r="L431" s="5"/>
      <c r="M431" s="5"/>
      <c r="N431" s="5"/>
      <c r="O431" s="5"/>
    </row>
    <row r="432" spans="1:15">
      <c r="A432" s="9" t="s">
        <v>478</v>
      </c>
      <c r="B432" s="9">
        <v>51</v>
      </c>
      <c r="C432" s="9" t="s">
        <v>175</v>
      </c>
      <c r="D432" s="171">
        <v>90.2</v>
      </c>
      <c r="E432" s="221">
        <f>D432*2.2</f>
        <v>198.44000000000003</v>
      </c>
      <c r="F432" s="104">
        <v>198</v>
      </c>
      <c r="G432" s="213">
        <v>125</v>
      </c>
      <c r="H432" s="229">
        <f t="shared" si="58"/>
        <v>275</v>
      </c>
      <c r="I432" s="26" t="s">
        <v>18</v>
      </c>
      <c r="J432" s="114">
        <v>43730</v>
      </c>
      <c r="L432" s="5"/>
      <c r="M432" s="5"/>
      <c r="N432" s="5"/>
      <c r="O432" s="5"/>
    </row>
    <row r="433" spans="1:15">
      <c r="A433" s="9" t="s">
        <v>479</v>
      </c>
      <c r="B433" s="9">
        <v>51</v>
      </c>
      <c r="C433" s="9" t="s">
        <v>175</v>
      </c>
      <c r="D433" s="171"/>
      <c r="E433" s="221">
        <v>210.4</v>
      </c>
      <c r="F433" s="104">
        <v>220</v>
      </c>
      <c r="G433" s="213"/>
      <c r="H433" s="229">
        <v>525</v>
      </c>
      <c r="I433" s="26" t="s">
        <v>18</v>
      </c>
      <c r="J433" s="114">
        <v>45262</v>
      </c>
      <c r="L433" s="5"/>
      <c r="M433" s="5"/>
      <c r="N433" s="5"/>
      <c r="O433" s="5"/>
    </row>
    <row r="434" spans="1:15">
      <c r="A434" s="9" t="s">
        <v>480</v>
      </c>
      <c r="B434" s="9">
        <v>53</v>
      </c>
      <c r="C434" s="9" t="s">
        <v>175</v>
      </c>
      <c r="D434" s="171"/>
      <c r="E434" s="221">
        <v>254.2</v>
      </c>
      <c r="F434" s="104">
        <v>259</v>
      </c>
      <c r="G434" s="213"/>
      <c r="H434" s="229">
        <v>505</v>
      </c>
      <c r="I434" s="26" t="s">
        <v>18</v>
      </c>
      <c r="J434" s="114">
        <v>45262</v>
      </c>
      <c r="L434" s="5"/>
      <c r="M434" s="5"/>
      <c r="N434" s="5"/>
      <c r="O434" s="5"/>
    </row>
    <row r="435" spans="1:15">
      <c r="A435" s="9" t="s">
        <v>480</v>
      </c>
      <c r="B435" s="9">
        <v>52</v>
      </c>
      <c r="C435" s="9" t="s">
        <v>481</v>
      </c>
      <c r="D435" s="171"/>
      <c r="E435" s="221">
        <v>263.39999999999998</v>
      </c>
      <c r="F435" s="104">
        <v>275</v>
      </c>
      <c r="G435" s="213"/>
      <c r="H435" s="229">
        <v>485</v>
      </c>
      <c r="I435" s="26" t="s">
        <v>18</v>
      </c>
      <c r="J435" s="114">
        <v>45059</v>
      </c>
      <c r="L435" s="5"/>
      <c r="M435" s="5"/>
      <c r="N435" s="5"/>
      <c r="O435" s="5"/>
    </row>
    <row r="436" spans="1:15">
      <c r="A436" s="9" t="s">
        <v>482</v>
      </c>
      <c r="B436" s="9">
        <v>54</v>
      </c>
      <c r="C436" s="9" t="s">
        <v>339</v>
      </c>
      <c r="D436" s="171">
        <v>99.3</v>
      </c>
      <c r="E436" s="221">
        <f>D436*2.2</f>
        <v>218.46</v>
      </c>
      <c r="F436" s="104">
        <v>220</v>
      </c>
      <c r="G436" s="213">
        <v>177.5</v>
      </c>
      <c r="H436" s="229">
        <f t="shared" si="58"/>
        <v>390.50000000000006</v>
      </c>
      <c r="I436" s="26" t="s">
        <v>18</v>
      </c>
      <c r="J436" s="114">
        <v>43730</v>
      </c>
      <c r="L436" s="5"/>
      <c r="M436" s="5"/>
      <c r="N436" s="5"/>
      <c r="O436" s="5"/>
    </row>
    <row r="437" spans="1:15">
      <c r="A437" s="9" t="s">
        <v>483</v>
      </c>
      <c r="B437" s="9">
        <v>53</v>
      </c>
      <c r="C437" s="9" t="s">
        <v>339</v>
      </c>
      <c r="D437" s="171">
        <v>117.5</v>
      </c>
      <c r="E437" s="221">
        <f>D437*2.2</f>
        <v>258.5</v>
      </c>
      <c r="F437" s="104">
        <v>259</v>
      </c>
      <c r="G437" s="213">
        <v>240</v>
      </c>
      <c r="H437" s="229">
        <f t="shared" si="58"/>
        <v>528</v>
      </c>
      <c r="I437" s="26" t="s">
        <v>18</v>
      </c>
      <c r="J437" s="113">
        <v>2019</v>
      </c>
      <c r="L437" s="5"/>
      <c r="M437" s="5"/>
      <c r="N437" s="5"/>
      <c r="O437" s="5"/>
    </row>
    <row r="438" spans="1:15">
      <c r="A438" s="9" t="s">
        <v>484</v>
      </c>
      <c r="B438" s="9">
        <v>63</v>
      </c>
      <c r="C438" s="9" t="s">
        <v>183</v>
      </c>
      <c r="D438" s="171"/>
      <c r="E438" s="221">
        <v>243.4</v>
      </c>
      <c r="F438" s="104">
        <v>259</v>
      </c>
      <c r="G438" s="213"/>
      <c r="H438" s="229">
        <v>500</v>
      </c>
      <c r="I438" s="26" t="s">
        <v>18</v>
      </c>
      <c r="J438" s="114">
        <v>45262</v>
      </c>
      <c r="L438" s="5"/>
      <c r="M438" s="5"/>
      <c r="N438" s="5"/>
      <c r="O438" s="5"/>
    </row>
    <row r="439" spans="1:15">
      <c r="A439" s="9" t="s">
        <v>485</v>
      </c>
      <c r="B439" s="9">
        <v>69</v>
      </c>
      <c r="C439" s="9" t="s">
        <v>188</v>
      </c>
      <c r="D439" s="171">
        <v>108.5</v>
      </c>
      <c r="E439" s="221">
        <f>D439*2.2</f>
        <v>238.70000000000002</v>
      </c>
      <c r="F439" s="104">
        <v>242</v>
      </c>
      <c r="G439" s="213">
        <v>150</v>
      </c>
      <c r="H439" s="229">
        <f t="shared" si="58"/>
        <v>330</v>
      </c>
      <c r="I439" s="26" t="s">
        <v>18</v>
      </c>
      <c r="J439" s="114">
        <v>43730</v>
      </c>
      <c r="L439" s="5"/>
      <c r="M439" s="5"/>
      <c r="N439" s="5"/>
      <c r="O439" s="5"/>
    </row>
    <row r="440" spans="1:15">
      <c r="A440" s="9" t="s">
        <v>486</v>
      </c>
      <c r="B440" s="9">
        <v>69</v>
      </c>
      <c r="C440" s="9" t="s">
        <v>188</v>
      </c>
      <c r="D440" s="171"/>
      <c r="E440" s="221">
        <v>267.60000000000002</v>
      </c>
      <c r="F440" s="104">
        <v>275</v>
      </c>
      <c r="G440" s="213"/>
      <c r="H440" s="229">
        <v>405</v>
      </c>
      <c r="I440" s="26" t="s">
        <v>18</v>
      </c>
      <c r="J440" s="114">
        <v>45632</v>
      </c>
      <c r="L440" s="5"/>
      <c r="M440" s="5"/>
      <c r="N440" s="5"/>
      <c r="O440" s="5"/>
    </row>
    <row r="441" spans="1:15">
      <c r="A441" s="9" t="s">
        <v>486</v>
      </c>
      <c r="B441" s="9">
        <v>68</v>
      </c>
      <c r="C441" s="9" t="s">
        <v>188</v>
      </c>
      <c r="D441" s="171"/>
      <c r="E441" s="221">
        <v>280.8</v>
      </c>
      <c r="F441" s="104">
        <v>308</v>
      </c>
      <c r="G441" s="213"/>
      <c r="H441" s="229">
        <v>400</v>
      </c>
      <c r="I441" s="26" t="s">
        <v>18</v>
      </c>
      <c r="J441" s="114">
        <v>45262</v>
      </c>
      <c r="L441" s="5"/>
      <c r="M441" s="5"/>
      <c r="N441" s="5"/>
      <c r="O441" s="5"/>
    </row>
    <row r="442" spans="1:15">
      <c r="A442" s="9" t="s">
        <v>487</v>
      </c>
      <c r="B442" s="9">
        <v>29</v>
      </c>
      <c r="C442" s="9" t="s">
        <v>103</v>
      </c>
      <c r="D442" s="171"/>
      <c r="E442" s="221">
        <v>241</v>
      </c>
      <c r="F442" s="104">
        <v>242</v>
      </c>
      <c r="G442" s="213"/>
      <c r="H442" s="229">
        <v>525</v>
      </c>
      <c r="I442" s="26" t="s">
        <v>18</v>
      </c>
      <c r="J442" s="114">
        <v>45632</v>
      </c>
      <c r="L442" s="5"/>
      <c r="M442" s="5"/>
      <c r="N442" s="5"/>
      <c r="O442" s="5"/>
    </row>
    <row r="443" spans="1:15">
      <c r="A443" s="9" t="s">
        <v>483</v>
      </c>
      <c r="B443" s="9">
        <v>53</v>
      </c>
      <c r="C443" s="9" t="s">
        <v>103</v>
      </c>
      <c r="D443" s="171">
        <v>118.1</v>
      </c>
      <c r="E443" s="221">
        <f>D443*2.2</f>
        <v>259.82</v>
      </c>
      <c r="F443" s="104">
        <v>259</v>
      </c>
      <c r="G443" s="213">
        <v>252.5</v>
      </c>
      <c r="H443" s="229">
        <f t="shared" si="58"/>
        <v>555.5</v>
      </c>
      <c r="I443" s="26" t="s">
        <v>18</v>
      </c>
      <c r="J443" s="114">
        <v>43730</v>
      </c>
      <c r="L443" s="5"/>
      <c r="M443" s="5"/>
      <c r="N443" s="5"/>
      <c r="O443" s="5"/>
    </row>
    <row r="444" spans="1:15">
      <c r="A444" s="9" t="s">
        <v>488</v>
      </c>
      <c r="B444" s="9">
        <v>45</v>
      </c>
      <c r="C444" s="9" t="s">
        <v>103</v>
      </c>
      <c r="D444" s="171">
        <v>125.6</v>
      </c>
      <c r="E444" s="221">
        <f>D444*2.2</f>
        <v>276.32</v>
      </c>
      <c r="F444" s="104">
        <v>308</v>
      </c>
      <c r="G444" s="213">
        <v>162.5</v>
      </c>
      <c r="H444" s="229">
        <f t="shared" si="58"/>
        <v>357.50000000000006</v>
      </c>
      <c r="I444" s="26" t="s">
        <v>53</v>
      </c>
      <c r="J444" s="114">
        <v>43730</v>
      </c>
      <c r="L444" s="5"/>
      <c r="M444" s="5"/>
      <c r="N444" s="5"/>
      <c r="O444" s="5"/>
    </row>
    <row r="445" spans="1:15">
      <c r="A445" s="9" t="s">
        <v>475</v>
      </c>
      <c r="B445" s="9">
        <v>41</v>
      </c>
      <c r="C445" s="9" t="s">
        <v>103</v>
      </c>
      <c r="D445" s="171"/>
      <c r="E445" s="221">
        <v>372.6</v>
      </c>
      <c r="F445" s="104" t="s">
        <v>30</v>
      </c>
      <c r="G445" s="213"/>
      <c r="H445" s="229">
        <v>848.78</v>
      </c>
      <c r="I445" s="26" t="s">
        <v>18</v>
      </c>
      <c r="J445" s="114">
        <v>45807</v>
      </c>
      <c r="L445" s="5"/>
      <c r="M445" s="5"/>
      <c r="N445" s="5"/>
      <c r="O445" s="5"/>
    </row>
    <row r="446" spans="1:15">
      <c r="A446" s="9" t="s">
        <v>489</v>
      </c>
      <c r="B446" s="9">
        <v>20</v>
      </c>
      <c r="C446" s="9" t="s">
        <v>490</v>
      </c>
      <c r="D446" s="171">
        <v>94.8</v>
      </c>
      <c r="E446" s="221">
        <f>D446*2.2</f>
        <v>208.56</v>
      </c>
      <c r="F446" s="104">
        <v>220</v>
      </c>
      <c r="G446" s="213">
        <v>182.5</v>
      </c>
      <c r="H446" s="229">
        <f t="shared" si="58"/>
        <v>401.50000000000006</v>
      </c>
      <c r="I446" s="26" t="s">
        <v>18</v>
      </c>
      <c r="J446" s="114">
        <v>43730</v>
      </c>
      <c r="L446" s="5"/>
      <c r="M446" s="5"/>
      <c r="N446" s="5"/>
      <c r="O446" s="5"/>
    </row>
    <row r="447" spans="1:15">
      <c r="A447" s="9" t="s">
        <v>491</v>
      </c>
      <c r="B447" s="9">
        <v>21</v>
      </c>
      <c r="C447" s="9" t="s">
        <v>490</v>
      </c>
      <c r="D447" s="171"/>
      <c r="E447" s="221">
        <v>274.39999999999998</v>
      </c>
      <c r="F447" s="104">
        <v>275</v>
      </c>
      <c r="G447" s="213"/>
      <c r="H447" s="229">
        <v>425</v>
      </c>
      <c r="I447" s="26" t="s">
        <v>18</v>
      </c>
      <c r="J447" s="114">
        <v>45262</v>
      </c>
      <c r="L447" s="5"/>
      <c r="M447" s="5"/>
      <c r="N447" s="5"/>
      <c r="O447" s="5"/>
    </row>
    <row r="448" spans="1:15">
      <c r="A448" s="9" t="s">
        <v>492</v>
      </c>
      <c r="B448" s="9">
        <v>21</v>
      </c>
      <c r="C448" s="9" t="s">
        <v>490</v>
      </c>
      <c r="D448" s="171"/>
      <c r="E448" s="221">
        <v>333.8</v>
      </c>
      <c r="F448" s="104" t="s">
        <v>30</v>
      </c>
      <c r="G448" s="213"/>
      <c r="H448" s="229">
        <v>640</v>
      </c>
      <c r="I448" s="26" t="s">
        <v>18</v>
      </c>
      <c r="J448" s="114">
        <v>45264</v>
      </c>
      <c r="L448" s="5"/>
      <c r="M448" s="5"/>
      <c r="N448" s="5"/>
      <c r="O448" s="5"/>
    </row>
    <row r="449" spans="1:15">
      <c r="A449" s="9"/>
      <c r="B449" s="9"/>
      <c r="C449" s="9"/>
      <c r="D449" s="171"/>
      <c r="E449" s="221">
        <f t="shared" ref="E449:E479" si="59">D449*2.2</f>
        <v>0</v>
      </c>
      <c r="F449" s="104"/>
      <c r="G449" s="213"/>
      <c r="H449" s="229">
        <f t="shared" si="58"/>
        <v>0</v>
      </c>
      <c r="I449" s="26"/>
      <c r="J449" s="113"/>
      <c r="L449" s="5"/>
      <c r="M449" s="5"/>
      <c r="N449" s="5"/>
      <c r="O449" s="5"/>
    </row>
    <row r="450" spans="1:15">
      <c r="A450" s="27" t="s">
        <v>493</v>
      </c>
      <c r="B450" s="9"/>
      <c r="C450" s="27" t="s">
        <v>143</v>
      </c>
      <c r="D450" s="146"/>
      <c r="E450" s="221">
        <f t="shared" si="59"/>
        <v>0</v>
      </c>
      <c r="F450" s="104"/>
      <c r="G450" s="213"/>
      <c r="H450" s="229">
        <f t="shared" si="58"/>
        <v>0</v>
      </c>
      <c r="I450" s="115"/>
      <c r="J450" s="116"/>
      <c r="L450" s="5"/>
      <c r="M450" s="5"/>
      <c r="N450" s="5"/>
      <c r="O450" s="5"/>
    </row>
    <row r="451" spans="1:15">
      <c r="A451" s="27" t="s">
        <v>475</v>
      </c>
      <c r="B451" s="9">
        <v>44</v>
      </c>
      <c r="C451" s="27" t="s">
        <v>494</v>
      </c>
      <c r="D451" s="146"/>
      <c r="E451" s="221">
        <v>384.6</v>
      </c>
      <c r="F451" s="104" t="s">
        <v>30</v>
      </c>
      <c r="G451" s="213"/>
      <c r="H451" s="229">
        <v>650</v>
      </c>
      <c r="I451" s="115" t="s">
        <v>18</v>
      </c>
      <c r="J451" s="283">
        <v>45968</v>
      </c>
      <c r="L451" s="5"/>
      <c r="M451" s="5"/>
      <c r="N451" s="5"/>
      <c r="O451" s="5"/>
    </row>
    <row r="452" spans="1:15">
      <c r="A452" s="27" t="s">
        <v>475</v>
      </c>
      <c r="B452" s="9">
        <v>44</v>
      </c>
      <c r="C452" s="27" t="s">
        <v>17</v>
      </c>
      <c r="D452" s="146"/>
      <c r="E452" s="221">
        <v>384.6</v>
      </c>
      <c r="F452" s="104" t="s">
        <v>30</v>
      </c>
      <c r="G452" s="213"/>
      <c r="H452" s="229">
        <v>650</v>
      </c>
      <c r="I452" s="115" t="s">
        <v>18</v>
      </c>
      <c r="J452" s="283">
        <v>45968</v>
      </c>
      <c r="L452" s="5"/>
      <c r="M452" s="5"/>
      <c r="N452" s="5"/>
      <c r="O452" s="5"/>
    </row>
    <row r="453" spans="1:15">
      <c r="A453" s="9" t="s">
        <v>495</v>
      </c>
      <c r="B453" s="9">
        <v>47</v>
      </c>
      <c r="C453" s="27" t="s">
        <v>33</v>
      </c>
      <c r="D453" s="146">
        <v>74.7</v>
      </c>
      <c r="E453" s="221">
        <f t="shared" si="59"/>
        <v>164.34000000000003</v>
      </c>
      <c r="F453" s="104">
        <v>165</v>
      </c>
      <c r="G453" s="213">
        <v>192.5</v>
      </c>
      <c r="H453" s="229">
        <f t="shared" si="58"/>
        <v>423.50000000000006</v>
      </c>
      <c r="I453" s="58" t="s">
        <v>18</v>
      </c>
      <c r="J453" s="117">
        <v>43730</v>
      </c>
      <c r="L453" s="5"/>
      <c r="M453" s="5"/>
      <c r="N453" s="5"/>
      <c r="O453" s="5"/>
    </row>
    <row r="454" spans="1:15">
      <c r="A454" s="9"/>
      <c r="B454" s="9"/>
      <c r="C454" s="27"/>
      <c r="D454" s="146"/>
      <c r="E454" s="221"/>
      <c r="F454" s="104"/>
      <c r="G454" s="213"/>
      <c r="H454" s="229"/>
      <c r="I454" s="58"/>
      <c r="J454" s="117"/>
      <c r="L454" s="5"/>
      <c r="M454" s="5"/>
      <c r="N454" s="5"/>
      <c r="O454" s="5"/>
    </row>
    <row r="455" spans="1:15">
      <c r="A455" s="9"/>
      <c r="B455" s="9"/>
      <c r="C455" s="9"/>
      <c r="D455" s="171"/>
      <c r="E455" s="221">
        <f t="shared" si="59"/>
        <v>0</v>
      </c>
      <c r="F455" s="104"/>
      <c r="G455" s="213"/>
      <c r="H455" s="229">
        <f t="shared" si="58"/>
        <v>0</v>
      </c>
      <c r="I455" s="26"/>
      <c r="J455" s="113"/>
      <c r="L455" s="5"/>
      <c r="M455" s="5"/>
      <c r="N455" s="5"/>
      <c r="O455" s="5"/>
    </row>
    <row r="456" spans="1:15" ht="12" thickBot="1">
      <c r="A456" s="9"/>
      <c r="B456" s="9"/>
      <c r="C456" s="9"/>
      <c r="D456" s="171"/>
      <c r="E456" s="221">
        <f t="shared" si="59"/>
        <v>0</v>
      </c>
      <c r="F456" s="104"/>
      <c r="G456" s="213"/>
      <c r="H456" s="229">
        <f t="shared" si="58"/>
        <v>0</v>
      </c>
      <c r="I456" s="26"/>
      <c r="J456" s="113"/>
      <c r="L456" s="5"/>
      <c r="M456" s="5"/>
      <c r="N456" s="5"/>
      <c r="O456" s="5"/>
    </row>
    <row r="457" spans="1:15" ht="16.5" thickBot="1">
      <c r="A457" s="118" t="s">
        <v>496</v>
      </c>
      <c r="B457" s="119" t="s">
        <v>497</v>
      </c>
      <c r="C457" s="120"/>
      <c r="D457" s="208"/>
      <c r="E457" s="221">
        <f t="shared" si="59"/>
        <v>0</v>
      </c>
      <c r="F457" s="104"/>
      <c r="G457" s="208"/>
      <c r="H457" s="229">
        <f t="shared" si="58"/>
        <v>0</v>
      </c>
      <c r="I457" s="120"/>
      <c r="J457" s="121"/>
      <c r="L457" s="5"/>
      <c r="M457" s="5"/>
      <c r="N457" s="5"/>
      <c r="O457" s="5"/>
    </row>
    <row r="458" spans="1:15" ht="12" thickBot="1">
      <c r="A458" s="87" t="s">
        <v>373</v>
      </c>
      <c r="B458" s="88">
        <v>41</v>
      </c>
      <c r="C458" s="88" t="s">
        <v>17</v>
      </c>
      <c r="D458" s="223">
        <v>66.900000000000006</v>
      </c>
      <c r="E458" s="221">
        <f t="shared" si="59"/>
        <v>147.18000000000004</v>
      </c>
      <c r="F458" s="104"/>
      <c r="G458" s="208">
        <v>130</v>
      </c>
      <c r="H458" s="229">
        <f t="shared" si="58"/>
        <v>286</v>
      </c>
      <c r="I458" s="89" t="s">
        <v>22</v>
      </c>
      <c r="J458" s="110">
        <v>2015</v>
      </c>
      <c r="L458" s="5"/>
      <c r="M458" s="5"/>
      <c r="N458" s="5"/>
      <c r="O458" s="5"/>
    </row>
    <row r="459" spans="1:15" ht="12" thickBot="1">
      <c r="A459" s="12" t="s">
        <v>498</v>
      </c>
      <c r="B459" s="13">
        <v>43</v>
      </c>
      <c r="C459" s="13" t="s">
        <v>17</v>
      </c>
      <c r="D459" s="166">
        <v>74.2</v>
      </c>
      <c r="E459" s="221">
        <f t="shared" si="59"/>
        <v>163.24</v>
      </c>
      <c r="F459" s="104">
        <v>165</v>
      </c>
      <c r="G459" s="134">
        <v>150</v>
      </c>
      <c r="H459" s="229">
        <f t="shared" si="58"/>
        <v>330</v>
      </c>
      <c r="I459" s="14" t="s">
        <v>499</v>
      </c>
      <c r="J459" s="110">
        <v>2015</v>
      </c>
      <c r="L459" s="5"/>
      <c r="M459" s="5"/>
      <c r="N459" s="5"/>
      <c r="O459" s="5"/>
    </row>
    <row r="460" spans="1:15" ht="12" thickBot="1">
      <c r="A460" s="91" t="s">
        <v>500</v>
      </c>
      <c r="B460" s="92">
        <v>41</v>
      </c>
      <c r="C460" s="92" t="s">
        <v>17</v>
      </c>
      <c r="D460" s="224">
        <v>87.5</v>
      </c>
      <c r="E460" s="221">
        <f t="shared" si="59"/>
        <v>192.50000000000003</v>
      </c>
      <c r="F460" s="104">
        <v>198</v>
      </c>
      <c r="G460" s="209">
        <v>255.5</v>
      </c>
      <c r="H460" s="229">
        <f t="shared" si="58"/>
        <v>562.1</v>
      </c>
      <c r="I460" s="93" t="s">
        <v>501</v>
      </c>
      <c r="J460" s="110">
        <v>2015</v>
      </c>
      <c r="L460" s="5"/>
      <c r="M460" s="5"/>
      <c r="N460" s="5"/>
      <c r="O460" s="5"/>
    </row>
    <row r="461" spans="1:15" ht="12" thickBot="1">
      <c r="A461" s="12" t="s">
        <v>502</v>
      </c>
      <c r="B461" s="13">
        <v>44</v>
      </c>
      <c r="C461" s="13" t="s">
        <v>17</v>
      </c>
      <c r="D461" s="166">
        <v>100</v>
      </c>
      <c r="E461" s="221">
        <f t="shared" si="59"/>
        <v>220.00000000000003</v>
      </c>
      <c r="F461" s="104">
        <v>220</v>
      </c>
      <c r="G461" s="134">
        <v>287.5</v>
      </c>
      <c r="H461" s="229">
        <f t="shared" si="58"/>
        <v>632.5</v>
      </c>
      <c r="I461" s="14" t="s">
        <v>18</v>
      </c>
      <c r="J461" s="110">
        <v>2008</v>
      </c>
      <c r="L461" s="5"/>
      <c r="M461" s="5"/>
      <c r="N461" s="5"/>
      <c r="O461" s="5"/>
    </row>
    <row r="462" spans="1:15" ht="12" thickBot="1">
      <c r="A462" s="23" t="s">
        <v>503</v>
      </c>
      <c r="B462" s="24">
        <v>44</v>
      </c>
      <c r="C462" s="24" t="s">
        <v>17</v>
      </c>
      <c r="D462" s="170">
        <v>109</v>
      </c>
      <c r="E462" s="221">
        <f t="shared" si="59"/>
        <v>239.8</v>
      </c>
      <c r="F462" s="104">
        <v>242</v>
      </c>
      <c r="G462" s="138">
        <v>259</v>
      </c>
      <c r="H462" s="229">
        <f t="shared" si="58"/>
        <v>569.80000000000007</v>
      </c>
      <c r="I462" s="25" t="s">
        <v>18</v>
      </c>
      <c r="J462" s="110">
        <v>2011</v>
      </c>
      <c r="L462" s="5"/>
      <c r="M462" s="5"/>
      <c r="N462" s="5"/>
      <c r="O462" s="5"/>
    </row>
    <row r="463" spans="1:15" ht="12" thickBot="1">
      <c r="A463" s="91" t="s">
        <v>504</v>
      </c>
      <c r="B463" s="92">
        <v>41</v>
      </c>
      <c r="C463" s="92" t="s">
        <v>17</v>
      </c>
      <c r="D463" s="224">
        <v>124.3</v>
      </c>
      <c r="E463" s="221">
        <f t="shared" si="59"/>
        <v>273.46000000000004</v>
      </c>
      <c r="F463" s="104">
        <v>275</v>
      </c>
      <c r="G463" s="209">
        <v>302.5</v>
      </c>
      <c r="H463" s="229">
        <f t="shared" si="58"/>
        <v>665.5</v>
      </c>
      <c r="I463" s="93" t="s">
        <v>107</v>
      </c>
      <c r="J463" s="110">
        <v>2015</v>
      </c>
      <c r="L463" s="5"/>
      <c r="M463" s="5"/>
      <c r="N463" s="5"/>
      <c r="O463" s="5"/>
    </row>
    <row r="464" spans="1:15" ht="12" thickBot="1">
      <c r="A464" s="20" t="s">
        <v>260</v>
      </c>
      <c r="B464" s="21">
        <v>40</v>
      </c>
      <c r="C464" s="21" t="s">
        <v>17</v>
      </c>
      <c r="D464" s="169">
        <v>127.7</v>
      </c>
      <c r="E464" s="221">
        <f t="shared" si="59"/>
        <v>280.94000000000005</v>
      </c>
      <c r="F464" s="104">
        <v>308</v>
      </c>
      <c r="G464" s="137">
        <v>272.5</v>
      </c>
      <c r="H464" s="229">
        <f t="shared" si="58"/>
        <v>599.5</v>
      </c>
      <c r="I464" s="22" t="s">
        <v>18</v>
      </c>
      <c r="J464" s="110">
        <v>2012</v>
      </c>
      <c r="L464" s="5"/>
      <c r="M464" s="5"/>
      <c r="N464" s="5"/>
      <c r="O464" s="5"/>
    </row>
    <row r="465" spans="1:15" ht="12" thickBot="1">
      <c r="A465" s="20" t="s">
        <v>505</v>
      </c>
      <c r="B465" s="21">
        <v>45</v>
      </c>
      <c r="C465" s="21" t="s">
        <v>33</v>
      </c>
      <c r="D465" s="169">
        <v>75</v>
      </c>
      <c r="E465" s="221">
        <f t="shared" si="59"/>
        <v>165</v>
      </c>
      <c r="F465" s="104">
        <v>165</v>
      </c>
      <c r="G465" s="137">
        <v>177.5</v>
      </c>
      <c r="H465" s="229">
        <f t="shared" si="58"/>
        <v>390.50000000000006</v>
      </c>
      <c r="I465" s="22" t="s">
        <v>18</v>
      </c>
      <c r="J465" s="110">
        <v>2010</v>
      </c>
      <c r="L465" s="5"/>
      <c r="M465" s="5"/>
      <c r="N465" s="5"/>
      <c r="O465" s="5"/>
    </row>
    <row r="466" spans="1:15" ht="12" thickBot="1">
      <c r="A466" s="20" t="s">
        <v>474</v>
      </c>
      <c r="B466" s="21">
        <v>46</v>
      </c>
      <c r="C466" s="21" t="s">
        <v>33</v>
      </c>
      <c r="D466" s="169">
        <v>80.900000000000006</v>
      </c>
      <c r="E466" s="221">
        <f t="shared" si="59"/>
        <v>177.98000000000002</v>
      </c>
      <c r="F466" s="104">
        <v>181</v>
      </c>
      <c r="G466" s="137">
        <v>192.5</v>
      </c>
      <c r="H466" s="229">
        <f t="shared" si="58"/>
        <v>423.50000000000006</v>
      </c>
      <c r="I466" s="22" t="s">
        <v>18</v>
      </c>
      <c r="J466" s="122">
        <v>43730</v>
      </c>
      <c r="L466" s="5"/>
      <c r="M466" s="5"/>
      <c r="N466" s="5"/>
      <c r="O466" s="5"/>
    </row>
    <row r="467" spans="1:15" ht="12" thickBot="1">
      <c r="A467" s="20" t="s">
        <v>506</v>
      </c>
      <c r="B467" s="21">
        <v>52</v>
      </c>
      <c r="C467" s="21" t="s">
        <v>33</v>
      </c>
      <c r="D467" s="169">
        <v>90</v>
      </c>
      <c r="E467" s="221">
        <f t="shared" si="59"/>
        <v>198.00000000000003</v>
      </c>
      <c r="F467" s="104">
        <v>198</v>
      </c>
      <c r="G467" s="137">
        <v>192.5</v>
      </c>
      <c r="H467" s="229">
        <f t="shared" si="58"/>
        <v>423.50000000000006</v>
      </c>
      <c r="I467" s="22" t="s">
        <v>18</v>
      </c>
      <c r="J467" s="110">
        <v>2014</v>
      </c>
      <c r="L467" s="5"/>
      <c r="M467" s="5"/>
      <c r="N467" s="5"/>
      <c r="O467" s="5"/>
    </row>
    <row r="468" spans="1:15" ht="12" thickBot="1">
      <c r="A468" s="23" t="s">
        <v>502</v>
      </c>
      <c r="B468" s="24">
        <v>46</v>
      </c>
      <c r="C468" s="24" t="s">
        <v>33</v>
      </c>
      <c r="D468" s="170">
        <v>100</v>
      </c>
      <c r="E468" s="221">
        <f t="shared" si="59"/>
        <v>220.00000000000003</v>
      </c>
      <c r="F468" s="104">
        <v>220</v>
      </c>
      <c r="G468" s="138">
        <v>290</v>
      </c>
      <c r="H468" s="229">
        <f t="shared" si="58"/>
        <v>638</v>
      </c>
      <c r="I468" s="25" t="s">
        <v>18</v>
      </c>
      <c r="J468" s="110">
        <v>2008</v>
      </c>
      <c r="L468" s="5"/>
      <c r="M468" s="5"/>
      <c r="N468" s="5"/>
      <c r="O468" s="5"/>
    </row>
    <row r="469" spans="1:15" ht="12" thickBot="1">
      <c r="A469" s="23" t="s">
        <v>507</v>
      </c>
      <c r="B469" s="24">
        <v>45</v>
      </c>
      <c r="C469" s="24" t="s">
        <v>33</v>
      </c>
      <c r="D469" s="170">
        <v>109.7</v>
      </c>
      <c r="E469" s="221">
        <f t="shared" si="59"/>
        <v>241.34000000000003</v>
      </c>
      <c r="F469" s="104">
        <v>242</v>
      </c>
      <c r="G469" s="138">
        <v>230</v>
      </c>
      <c r="H469" s="229">
        <f t="shared" si="58"/>
        <v>506.00000000000006</v>
      </c>
      <c r="I469" s="25" t="s">
        <v>22</v>
      </c>
      <c r="J469" s="110">
        <v>2015</v>
      </c>
      <c r="L469" s="5"/>
      <c r="M469" s="5"/>
      <c r="N469" s="5"/>
      <c r="O469" s="5"/>
    </row>
    <row r="470" spans="1:15" ht="12" thickBot="1">
      <c r="A470" s="23" t="s">
        <v>508</v>
      </c>
      <c r="B470" s="24">
        <v>45</v>
      </c>
      <c r="C470" s="24" t="s">
        <v>33</v>
      </c>
      <c r="D470" s="170">
        <v>120.9</v>
      </c>
      <c r="E470" s="221">
        <f t="shared" si="59"/>
        <v>265.98</v>
      </c>
      <c r="F470" s="104">
        <v>275</v>
      </c>
      <c r="G470" s="138">
        <v>322.5</v>
      </c>
      <c r="H470" s="229">
        <f t="shared" si="58"/>
        <v>709.50000000000011</v>
      </c>
      <c r="I470" s="25" t="s">
        <v>18</v>
      </c>
      <c r="J470" s="110">
        <v>2012</v>
      </c>
      <c r="L470" s="5"/>
      <c r="M470" s="5"/>
      <c r="N470" s="5"/>
      <c r="O470" s="5"/>
    </row>
    <row r="471" spans="1:15" ht="12" thickBot="1">
      <c r="A471" s="23" t="s">
        <v>509</v>
      </c>
      <c r="B471" s="24">
        <v>45</v>
      </c>
      <c r="C471" s="24" t="s">
        <v>33</v>
      </c>
      <c r="D471" s="170">
        <v>129.5</v>
      </c>
      <c r="E471" s="221">
        <f t="shared" si="59"/>
        <v>284.90000000000003</v>
      </c>
      <c r="F471" s="104">
        <v>308</v>
      </c>
      <c r="G471" s="138">
        <v>260</v>
      </c>
      <c r="H471" s="229">
        <f t="shared" si="58"/>
        <v>572</v>
      </c>
      <c r="I471" s="25" t="s">
        <v>18</v>
      </c>
      <c r="J471" s="110">
        <v>2015</v>
      </c>
      <c r="L471" s="5"/>
      <c r="M471" s="5"/>
      <c r="N471" s="5"/>
      <c r="O471" s="5"/>
    </row>
    <row r="472" spans="1:15" ht="12" thickBot="1">
      <c r="A472" s="23" t="s">
        <v>510</v>
      </c>
      <c r="B472" s="24">
        <v>52</v>
      </c>
      <c r="C472" s="24" t="s">
        <v>41</v>
      </c>
      <c r="D472" s="170">
        <v>73.5</v>
      </c>
      <c r="E472" s="221">
        <f t="shared" si="59"/>
        <v>161.70000000000002</v>
      </c>
      <c r="F472" s="104">
        <v>165</v>
      </c>
      <c r="G472" s="138">
        <v>140</v>
      </c>
      <c r="H472" s="229">
        <f t="shared" si="58"/>
        <v>308</v>
      </c>
      <c r="I472" s="25" t="s">
        <v>18</v>
      </c>
      <c r="J472" s="110">
        <v>2007</v>
      </c>
      <c r="L472" s="5"/>
      <c r="M472" s="5"/>
      <c r="N472" s="5"/>
      <c r="O472" s="5"/>
    </row>
    <row r="473" spans="1:15" ht="12" thickBot="1">
      <c r="A473" s="23" t="s">
        <v>376</v>
      </c>
      <c r="B473" s="24">
        <v>50</v>
      </c>
      <c r="C473" s="24" t="s">
        <v>47</v>
      </c>
      <c r="D473" s="170">
        <v>79.2</v>
      </c>
      <c r="E473" s="221">
        <v>180.8</v>
      </c>
      <c r="F473" s="104">
        <v>181</v>
      </c>
      <c r="G473" s="138">
        <v>202.5</v>
      </c>
      <c r="H473" s="229">
        <v>510</v>
      </c>
      <c r="I473" s="25" t="s">
        <v>18</v>
      </c>
      <c r="J473" s="122">
        <v>45262</v>
      </c>
      <c r="L473" s="5"/>
      <c r="M473" s="5"/>
      <c r="N473" s="5"/>
      <c r="O473" s="5"/>
    </row>
    <row r="474" spans="1:15" ht="12" thickBot="1">
      <c r="A474" s="24" t="s">
        <v>502</v>
      </c>
      <c r="B474" s="24">
        <v>54</v>
      </c>
      <c r="C474" s="24" t="s">
        <v>511</v>
      </c>
      <c r="D474" s="170">
        <v>105</v>
      </c>
      <c r="E474" s="221">
        <f t="shared" si="59"/>
        <v>231.00000000000003</v>
      </c>
      <c r="F474" s="104">
        <v>242</v>
      </c>
      <c r="G474" s="138">
        <v>277.5</v>
      </c>
      <c r="H474" s="229">
        <f t="shared" si="58"/>
        <v>610.5</v>
      </c>
      <c r="I474" s="25" t="s">
        <v>18</v>
      </c>
      <c r="J474" s="25">
        <v>2018</v>
      </c>
      <c r="L474" s="5"/>
      <c r="M474" s="5"/>
      <c r="N474" s="5"/>
      <c r="O474" s="5"/>
    </row>
    <row r="475" spans="1:15" ht="12" thickBot="1">
      <c r="A475" s="23" t="s">
        <v>512</v>
      </c>
      <c r="B475" s="24">
        <v>53</v>
      </c>
      <c r="C475" s="24" t="s">
        <v>41</v>
      </c>
      <c r="D475" s="170">
        <v>115.8</v>
      </c>
      <c r="E475" s="221">
        <f t="shared" si="59"/>
        <v>254.76000000000002</v>
      </c>
      <c r="F475" s="104">
        <v>259</v>
      </c>
      <c r="G475" s="138">
        <v>205</v>
      </c>
      <c r="H475" s="229">
        <f t="shared" si="58"/>
        <v>451.00000000000006</v>
      </c>
      <c r="I475" s="25" t="s">
        <v>27</v>
      </c>
      <c r="J475" s="110">
        <v>2015</v>
      </c>
      <c r="L475" s="5"/>
      <c r="M475" s="5"/>
      <c r="N475" s="5"/>
      <c r="O475" s="5"/>
    </row>
    <row r="476" spans="1:15" ht="12" thickBot="1">
      <c r="A476" s="91" t="s">
        <v>508</v>
      </c>
      <c r="B476" s="92">
        <v>51</v>
      </c>
      <c r="C476" s="92" t="s">
        <v>41</v>
      </c>
      <c r="D476" s="224">
        <v>129.69999999999999</v>
      </c>
      <c r="E476" s="221">
        <f t="shared" si="59"/>
        <v>285.33999999999997</v>
      </c>
      <c r="F476" s="104">
        <v>308</v>
      </c>
      <c r="G476" s="209">
        <v>337.5</v>
      </c>
      <c r="H476" s="229">
        <f t="shared" si="58"/>
        <v>742.50000000000011</v>
      </c>
      <c r="I476" s="93" t="s">
        <v>18</v>
      </c>
      <c r="J476" s="110">
        <v>2015</v>
      </c>
      <c r="L476" s="5"/>
      <c r="M476" s="5"/>
      <c r="N476" s="5"/>
      <c r="O476" s="5"/>
    </row>
    <row r="477" spans="1:15" ht="12" thickBot="1">
      <c r="A477" s="20" t="s">
        <v>513</v>
      </c>
      <c r="B477" s="21">
        <v>52</v>
      </c>
      <c r="C477" s="21" t="s">
        <v>41</v>
      </c>
      <c r="D477" s="169">
        <v>157.5</v>
      </c>
      <c r="E477" s="221">
        <f t="shared" si="59"/>
        <v>346.5</v>
      </c>
      <c r="F477" s="104" t="s">
        <v>30</v>
      </c>
      <c r="G477" s="137">
        <v>227.5</v>
      </c>
      <c r="H477" s="229">
        <f t="shared" si="58"/>
        <v>500.50000000000006</v>
      </c>
      <c r="I477" s="22" t="s">
        <v>18</v>
      </c>
      <c r="J477" s="110">
        <v>2007</v>
      </c>
      <c r="L477" s="5"/>
      <c r="M477" s="5"/>
      <c r="N477" s="5"/>
      <c r="O477" s="5"/>
    </row>
    <row r="478" spans="1:15" ht="12" thickBot="1">
      <c r="A478" s="23" t="s">
        <v>273</v>
      </c>
      <c r="B478" s="24">
        <v>59</v>
      </c>
      <c r="C478" s="24" t="s">
        <v>50</v>
      </c>
      <c r="D478" s="170">
        <v>76.5</v>
      </c>
      <c r="E478" s="221">
        <f t="shared" si="59"/>
        <v>168.3</v>
      </c>
      <c r="F478" s="104">
        <v>181</v>
      </c>
      <c r="G478" s="138">
        <v>140</v>
      </c>
      <c r="H478" s="229">
        <f t="shared" si="58"/>
        <v>308</v>
      </c>
      <c r="I478" s="25" t="s">
        <v>22</v>
      </c>
      <c r="J478" s="110">
        <v>2015</v>
      </c>
      <c r="L478" s="5"/>
      <c r="M478" s="5"/>
      <c r="N478" s="5"/>
      <c r="O478" s="5"/>
    </row>
    <row r="479" spans="1:15" ht="12" thickBot="1">
      <c r="A479" s="23" t="s">
        <v>514</v>
      </c>
      <c r="B479" s="24">
        <v>57</v>
      </c>
      <c r="C479" s="24" t="s">
        <v>50</v>
      </c>
      <c r="D479" s="170">
        <v>100</v>
      </c>
      <c r="E479" s="221">
        <f t="shared" si="59"/>
        <v>220.00000000000003</v>
      </c>
      <c r="F479" s="104">
        <v>220</v>
      </c>
      <c r="G479" s="138">
        <v>250</v>
      </c>
      <c r="H479" s="229">
        <f t="shared" si="58"/>
        <v>550</v>
      </c>
      <c r="I479" s="25" t="s">
        <v>107</v>
      </c>
      <c r="J479" s="110">
        <v>2015</v>
      </c>
      <c r="L479" s="5"/>
      <c r="M479" s="5"/>
      <c r="N479" s="5"/>
      <c r="O479" s="5"/>
    </row>
    <row r="480" spans="1:15" ht="12" thickBot="1">
      <c r="A480" s="23" t="s">
        <v>502</v>
      </c>
      <c r="B480" s="24">
        <v>59</v>
      </c>
      <c r="C480" s="24" t="s">
        <v>50</v>
      </c>
      <c r="D480" s="170">
        <v>102.5</v>
      </c>
      <c r="E480" s="221">
        <v>234</v>
      </c>
      <c r="F480" s="104">
        <v>242</v>
      </c>
      <c r="G480" s="138">
        <v>180</v>
      </c>
      <c r="H480" s="229">
        <v>730</v>
      </c>
      <c r="I480" s="25" t="s">
        <v>18</v>
      </c>
      <c r="J480" s="122">
        <v>45029</v>
      </c>
      <c r="L480" s="5"/>
      <c r="M480" s="5"/>
      <c r="N480" s="5"/>
      <c r="O480" s="5"/>
    </row>
    <row r="481" spans="1:15" ht="12" thickBot="1">
      <c r="A481" s="23" t="s">
        <v>483</v>
      </c>
      <c r="B481" s="24">
        <v>57</v>
      </c>
      <c r="C481" s="24" t="s">
        <v>362</v>
      </c>
      <c r="D481" s="170"/>
      <c r="E481" s="221">
        <v>275</v>
      </c>
      <c r="F481" s="104">
        <v>275</v>
      </c>
      <c r="G481" s="138"/>
      <c r="H481" s="229">
        <v>650</v>
      </c>
      <c r="I481" s="25" t="s">
        <v>18</v>
      </c>
      <c r="J481" s="122">
        <v>45264</v>
      </c>
      <c r="L481" s="5"/>
      <c r="M481" s="5"/>
      <c r="N481" s="5"/>
      <c r="O481" s="5"/>
    </row>
    <row r="482" spans="1:15" ht="12" thickBot="1">
      <c r="A482" s="23" t="s">
        <v>515</v>
      </c>
      <c r="B482" s="24">
        <v>55</v>
      </c>
      <c r="C482" s="24" t="s">
        <v>58</v>
      </c>
      <c r="D482" s="170">
        <v>306.2</v>
      </c>
      <c r="E482" s="221">
        <v>336</v>
      </c>
      <c r="F482" s="104" t="s">
        <v>30</v>
      </c>
      <c r="G482" s="138">
        <v>237.5</v>
      </c>
      <c r="H482" s="229">
        <f t="shared" si="58"/>
        <v>522.5</v>
      </c>
      <c r="I482" s="25" t="s">
        <v>18</v>
      </c>
      <c r="J482" s="110">
        <v>2009</v>
      </c>
      <c r="L482" s="5"/>
      <c r="M482" s="5"/>
      <c r="N482" s="5"/>
      <c r="O482" s="5"/>
    </row>
    <row r="483" spans="1:15" ht="12" thickBot="1">
      <c r="A483" s="23" t="s">
        <v>280</v>
      </c>
      <c r="B483" s="24">
        <v>63</v>
      </c>
      <c r="C483" s="24" t="s">
        <v>58</v>
      </c>
      <c r="D483" s="170">
        <v>66.2</v>
      </c>
      <c r="E483" s="221">
        <f>D483*2.2</f>
        <v>145.64000000000001</v>
      </c>
      <c r="F483" s="104">
        <v>148</v>
      </c>
      <c r="G483" s="138">
        <v>142.5</v>
      </c>
      <c r="H483" s="229">
        <f t="shared" si="58"/>
        <v>313.5</v>
      </c>
      <c r="I483" s="25" t="s">
        <v>53</v>
      </c>
      <c r="J483" s="110">
        <v>2015</v>
      </c>
      <c r="L483" s="5"/>
      <c r="M483" s="5"/>
      <c r="N483" s="5"/>
      <c r="O483" s="5"/>
    </row>
    <row r="484" spans="1:15" ht="12" thickBot="1">
      <c r="A484" s="20" t="s">
        <v>506</v>
      </c>
      <c r="B484" s="21">
        <v>62</v>
      </c>
      <c r="C484" s="21" t="s">
        <v>282</v>
      </c>
      <c r="D484" s="169"/>
      <c r="E484" s="221">
        <v>181</v>
      </c>
      <c r="F484" s="104">
        <v>181</v>
      </c>
      <c r="G484" s="137"/>
      <c r="H484" s="229">
        <v>505</v>
      </c>
      <c r="I484" s="22" t="s">
        <v>18</v>
      </c>
      <c r="J484" s="122">
        <v>45059</v>
      </c>
      <c r="L484" s="5"/>
      <c r="M484" s="5"/>
      <c r="N484" s="5"/>
      <c r="O484" s="5"/>
    </row>
    <row r="485" spans="1:15" ht="12" thickBot="1">
      <c r="A485" s="20" t="s">
        <v>516</v>
      </c>
      <c r="B485" s="21">
        <v>60</v>
      </c>
      <c r="C485" s="21" t="s">
        <v>58</v>
      </c>
      <c r="D485" s="169">
        <v>89</v>
      </c>
      <c r="E485" s="221">
        <f>D485*2.2</f>
        <v>195.8</v>
      </c>
      <c r="F485" s="104">
        <v>198</v>
      </c>
      <c r="G485" s="137">
        <v>212.5</v>
      </c>
      <c r="H485" s="229">
        <f t="shared" si="58"/>
        <v>467.50000000000006</v>
      </c>
      <c r="I485" s="22" t="s">
        <v>18</v>
      </c>
      <c r="J485" s="110">
        <v>2010</v>
      </c>
      <c r="L485" s="5"/>
      <c r="M485" s="5"/>
      <c r="N485" s="5"/>
      <c r="O485" s="5"/>
    </row>
    <row r="486" spans="1:15" ht="12" thickBot="1">
      <c r="A486" s="91" t="s">
        <v>517</v>
      </c>
      <c r="B486" s="92">
        <v>60</v>
      </c>
      <c r="C486" s="92" t="s">
        <v>58</v>
      </c>
      <c r="D486" s="224">
        <v>106.8</v>
      </c>
      <c r="E486" s="221">
        <v>231</v>
      </c>
      <c r="F486" s="104">
        <v>242</v>
      </c>
      <c r="G486" s="209">
        <v>0</v>
      </c>
      <c r="H486" s="229">
        <v>780</v>
      </c>
      <c r="I486" s="93" t="s">
        <v>18</v>
      </c>
      <c r="J486" s="122">
        <v>45262</v>
      </c>
      <c r="L486" s="5"/>
      <c r="M486" s="5"/>
      <c r="N486" s="5"/>
      <c r="O486" s="5"/>
    </row>
    <row r="487" spans="1:15" ht="12" thickBot="1">
      <c r="A487" s="20" t="s">
        <v>403</v>
      </c>
      <c r="B487" s="21">
        <v>62</v>
      </c>
      <c r="C487" s="21" t="s">
        <v>58</v>
      </c>
      <c r="D487" s="169"/>
      <c r="E487" s="221">
        <v>245</v>
      </c>
      <c r="F487" s="104">
        <v>259</v>
      </c>
      <c r="G487" s="137"/>
      <c r="H487" s="229">
        <v>430</v>
      </c>
      <c r="I487" s="22" t="s">
        <v>18</v>
      </c>
      <c r="J487" s="122">
        <v>44899</v>
      </c>
      <c r="L487" s="5"/>
      <c r="M487" s="5"/>
      <c r="N487" s="5"/>
      <c r="O487" s="5"/>
    </row>
    <row r="488" spans="1:15" ht="12" thickBot="1">
      <c r="A488" s="12" t="s">
        <v>518</v>
      </c>
      <c r="B488" s="13">
        <v>62</v>
      </c>
      <c r="C488" s="13" t="s">
        <v>58</v>
      </c>
      <c r="D488" s="166">
        <v>120.8</v>
      </c>
      <c r="E488" s="221">
        <f t="shared" ref="E488:E517" si="60">D488*2.2</f>
        <v>265.76</v>
      </c>
      <c r="F488" s="104">
        <v>275</v>
      </c>
      <c r="G488" s="134">
        <v>277.5</v>
      </c>
      <c r="H488" s="229">
        <f t="shared" ref="H488:H533" si="61">G488*2.2</f>
        <v>610.5</v>
      </c>
      <c r="I488" s="14" t="s">
        <v>18</v>
      </c>
      <c r="J488" s="110">
        <v>2015</v>
      </c>
      <c r="L488" s="5"/>
      <c r="M488" s="5"/>
      <c r="N488" s="5"/>
      <c r="O488" s="5"/>
    </row>
    <row r="489" spans="1:15" ht="12" thickBot="1">
      <c r="A489" s="23" t="s">
        <v>506</v>
      </c>
      <c r="B489" s="24">
        <v>64</v>
      </c>
      <c r="C489" s="24" t="s">
        <v>64</v>
      </c>
      <c r="D489" s="170">
        <v>80.900000000000006</v>
      </c>
      <c r="E489" s="221">
        <f t="shared" si="60"/>
        <v>177.98000000000002</v>
      </c>
      <c r="F489" s="104">
        <v>181</v>
      </c>
      <c r="G489" s="138">
        <v>185</v>
      </c>
      <c r="H489" s="229">
        <f t="shared" si="61"/>
        <v>407.00000000000006</v>
      </c>
      <c r="I489" s="25" t="s">
        <v>18</v>
      </c>
      <c r="J489" s="110">
        <v>2018</v>
      </c>
      <c r="L489" s="5"/>
      <c r="M489" s="5"/>
      <c r="N489" s="5"/>
      <c r="O489" s="5"/>
    </row>
    <row r="490" spans="1:15" ht="12" thickBot="1">
      <c r="A490" s="23" t="s">
        <v>287</v>
      </c>
      <c r="B490" s="24">
        <v>64</v>
      </c>
      <c r="C490" s="24" t="s">
        <v>64</v>
      </c>
      <c r="D490" s="170">
        <v>90</v>
      </c>
      <c r="E490" s="221">
        <f t="shared" si="60"/>
        <v>198.00000000000003</v>
      </c>
      <c r="F490" s="104">
        <v>198</v>
      </c>
      <c r="G490" s="138">
        <v>227.5</v>
      </c>
      <c r="H490" s="229">
        <f t="shared" si="61"/>
        <v>500.50000000000006</v>
      </c>
      <c r="I490" s="25" t="s">
        <v>18</v>
      </c>
      <c r="J490" s="110">
        <v>2011</v>
      </c>
      <c r="L490" s="5"/>
      <c r="M490" s="5"/>
      <c r="N490" s="5"/>
      <c r="O490" s="5"/>
    </row>
    <row r="491" spans="1:15" ht="12" thickBot="1">
      <c r="A491" s="23" t="s">
        <v>519</v>
      </c>
      <c r="B491" s="24">
        <v>65</v>
      </c>
      <c r="C491" s="24" t="s">
        <v>64</v>
      </c>
      <c r="D491" s="170">
        <v>108.1</v>
      </c>
      <c r="E491" s="221">
        <f t="shared" si="60"/>
        <v>237.82</v>
      </c>
      <c r="F491" s="104">
        <v>242</v>
      </c>
      <c r="G491" s="138">
        <v>155</v>
      </c>
      <c r="H491" s="229">
        <f t="shared" si="61"/>
        <v>341</v>
      </c>
      <c r="I491" s="25" t="s">
        <v>18</v>
      </c>
      <c r="J491" s="122">
        <v>43730</v>
      </c>
      <c r="L491" s="5"/>
      <c r="M491" s="5"/>
      <c r="N491" s="5"/>
      <c r="O491" s="5"/>
    </row>
    <row r="492" spans="1:15" ht="12" thickBot="1">
      <c r="A492" s="23" t="s">
        <v>410</v>
      </c>
      <c r="B492" s="24">
        <v>65</v>
      </c>
      <c r="C492" s="24" t="s">
        <v>64</v>
      </c>
      <c r="D492" s="170">
        <v>114.1</v>
      </c>
      <c r="E492" s="221">
        <f t="shared" si="60"/>
        <v>251.02</v>
      </c>
      <c r="F492" s="104">
        <v>259</v>
      </c>
      <c r="G492" s="138">
        <v>195</v>
      </c>
      <c r="H492" s="229">
        <f t="shared" si="61"/>
        <v>429.00000000000006</v>
      </c>
      <c r="I492" s="25" t="s">
        <v>285</v>
      </c>
      <c r="J492" s="110">
        <v>2015</v>
      </c>
      <c r="L492" s="5"/>
      <c r="M492" s="5"/>
      <c r="N492" s="5"/>
      <c r="O492" s="5"/>
    </row>
    <row r="493" spans="1:15" ht="12" thickBot="1">
      <c r="A493" s="23" t="s">
        <v>520</v>
      </c>
      <c r="B493" s="24">
        <v>70</v>
      </c>
      <c r="C493" s="24" t="s">
        <v>72</v>
      </c>
      <c r="D493" s="170">
        <v>98.4</v>
      </c>
      <c r="E493" s="221">
        <f t="shared" si="60"/>
        <v>216.48000000000002</v>
      </c>
      <c r="F493" s="104">
        <v>220</v>
      </c>
      <c r="G493" s="138">
        <v>190</v>
      </c>
      <c r="H493" s="229">
        <f t="shared" si="61"/>
        <v>418.00000000000006</v>
      </c>
      <c r="I493" s="25" t="s">
        <v>18</v>
      </c>
      <c r="J493" s="110">
        <v>2011</v>
      </c>
      <c r="L493" s="5"/>
      <c r="M493" s="5"/>
      <c r="N493" s="5"/>
      <c r="O493" s="5"/>
    </row>
    <row r="494" spans="1:15" ht="12" thickBot="1">
      <c r="A494" s="23" t="s">
        <v>521</v>
      </c>
      <c r="B494" s="24">
        <v>71</v>
      </c>
      <c r="C494" s="24" t="s">
        <v>72</v>
      </c>
      <c r="D494" s="170">
        <v>115</v>
      </c>
      <c r="E494" s="221">
        <f t="shared" si="60"/>
        <v>253.00000000000003</v>
      </c>
      <c r="F494" s="104">
        <v>259</v>
      </c>
      <c r="G494" s="138">
        <v>147.5</v>
      </c>
      <c r="H494" s="229">
        <f t="shared" si="61"/>
        <v>324.5</v>
      </c>
      <c r="I494" s="25" t="s">
        <v>18</v>
      </c>
      <c r="J494" s="110">
        <v>2011</v>
      </c>
      <c r="L494" s="5"/>
      <c r="M494" s="5"/>
      <c r="N494" s="5"/>
      <c r="O494" s="5"/>
    </row>
    <row r="495" spans="1:15" ht="12" thickBot="1">
      <c r="A495" s="23" t="s">
        <v>522</v>
      </c>
      <c r="B495" s="24">
        <v>75</v>
      </c>
      <c r="C495" s="24" t="s">
        <v>415</v>
      </c>
      <c r="D495" s="170">
        <v>108.5</v>
      </c>
      <c r="E495" s="221">
        <f t="shared" si="60"/>
        <v>238.70000000000002</v>
      </c>
      <c r="F495" s="104">
        <v>242</v>
      </c>
      <c r="G495" s="138">
        <v>110</v>
      </c>
      <c r="H495" s="229">
        <f t="shared" si="61"/>
        <v>242.00000000000003</v>
      </c>
      <c r="I495" s="25" t="s">
        <v>18</v>
      </c>
      <c r="J495" s="110">
        <v>2007</v>
      </c>
      <c r="L495" s="5"/>
      <c r="M495" s="5"/>
      <c r="N495" s="5"/>
      <c r="O495" s="5"/>
    </row>
    <row r="496" spans="1:15" ht="12" thickBot="1">
      <c r="A496" s="23" t="s">
        <v>253</v>
      </c>
      <c r="B496" s="24">
        <v>35</v>
      </c>
      <c r="C496" s="24" t="s">
        <v>80</v>
      </c>
      <c r="D496" s="170">
        <v>60</v>
      </c>
      <c r="E496" s="221">
        <f t="shared" si="60"/>
        <v>132</v>
      </c>
      <c r="F496" s="104">
        <v>132</v>
      </c>
      <c r="G496" s="138">
        <v>125</v>
      </c>
      <c r="H496" s="229">
        <f t="shared" si="61"/>
        <v>275</v>
      </c>
      <c r="I496" s="25" t="s">
        <v>18</v>
      </c>
      <c r="J496" s="110">
        <v>2008</v>
      </c>
      <c r="L496" s="5"/>
      <c r="M496" s="5"/>
      <c r="N496" s="5"/>
      <c r="O496" s="5"/>
    </row>
    <row r="497" spans="1:15" ht="12" thickBot="1">
      <c r="A497" s="23" t="s">
        <v>495</v>
      </c>
      <c r="B497" s="24">
        <v>38</v>
      </c>
      <c r="C497" s="24" t="s">
        <v>80</v>
      </c>
      <c r="D497" s="170">
        <v>67.2</v>
      </c>
      <c r="E497" s="221">
        <f t="shared" si="60"/>
        <v>147.84000000000003</v>
      </c>
      <c r="F497" s="104">
        <v>148</v>
      </c>
      <c r="G497" s="138">
        <v>200</v>
      </c>
      <c r="H497" s="229">
        <f t="shared" si="61"/>
        <v>440.00000000000006</v>
      </c>
      <c r="I497" s="25" t="s">
        <v>18</v>
      </c>
      <c r="J497" s="110">
        <v>2010</v>
      </c>
      <c r="L497" s="5"/>
      <c r="M497" s="5"/>
      <c r="N497" s="5"/>
      <c r="O497" s="5"/>
    </row>
    <row r="498" spans="1:15" ht="12" thickBot="1">
      <c r="A498" s="23" t="s">
        <v>523</v>
      </c>
      <c r="B498" s="24">
        <v>35</v>
      </c>
      <c r="C498" s="24" t="s">
        <v>80</v>
      </c>
      <c r="D498" s="170">
        <v>73.599999999999994</v>
      </c>
      <c r="E498" s="221">
        <f t="shared" si="60"/>
        <v>161.91999999999999</v>
      </c>
      <c r="F498" s="104">
        <v>165</v>
      </c>
      <c r="G498" s="138">
        <v>205</v>
      </c>
      <c r="H498" s="229">
        <f t="shared" si="61"/>
        <v>451.00000000000006</v>
      </c>
      <c r="I498" s="25" t="s">
        <v>18</v>
      </c>
      <c r="J498" s="110">
        <v>2009</v>
      </c>
      <c r="L498" s="5"/>
      <c r="M498" s="5"/>
      <c r="N498" s="5"/>
      <c r="O498" s="5"/>
    </row>
    <row r="499" spans="1:15" ht="12" thickBot="1">
      <c r="A499" s="23" t="s">
        <v>524</v>
      </c>
      <c r="B499" s="24">
        <v>24</v>
      </c>
      <c r="C499" s="24" t="s">
        <v>80</v>
      </c>
      <c r="D499" s="170">
        <v>82.5</v>
      </c>
      <c r="E499" s="221">
        <f t="shared" si="60"/>
        <v>181.50000000000003</v>
      </c>
      <c r="F499" s="104">
        <v>181</v>
      </c>
      <c r="G499" s="138">
        <v>185</v>
      </c>
      <c r="H499" s="229">
        <f t="shared" si="61"/>
        <v>407.00000000000006</v>
      </c>
      <c r="I499" s="25" t="s">
        <v>18</v>
      </c>
      <c r="J499" s="110">
        <v>2008</v>
      </c>
      <c r="L499" s="5"/>
      <c r="M499" s="5"/>
      <c r="N499" s="5"/>
      <c r="O499" s="5"/>
    </row>
    <row r="500" spans="1:15" ht="12" thickBot="1">
      <c r="A500" s="23" t="s">
        <v>525</v>
      </c>
      <c r="B500" s="24">
        <v>35</v>
      </c>
      <c r="C500" s="24" t="s">
        <v>80</v>
      </c>
      <c r="D500" s="170">
        <v>83.9</v>
      </c>
      <c r="E500" s="221">
        <f t="shared" si="60"/>
        <v>184.58000000000004</v>
      </c>
      <c r="F500" s="104">
        <v>198</v>
      </c>
      <c r="G500" s="138">
        <v>212.5</v>
      </c>
      <c r="H500" s="229">
        <f t="shared" si="61"/>
        <v>467.50000000000006</v>
      </c>
      <c r="I500" s="25" t="s">
        <v>18</v>
      </c>
      <c r="J500" s="110">
        <v>2010</v>
      </c>
      <c r="L500" s="5"/>
      <c r="M500" s="5"/>
      <c r="N500" s="5"/>
      <c r="O500" s="5"/>
    </row>
    <row r="501" spans="1:15" ht="12" thickBot="1">
      <c r="A501" s="23" t="s">
        <v>526</v>
      </c>
      <c r="B501" s="24">
        <v>25</v>
      </c>
      <c r="C501" s="24" t="s">
        <v>80</v>
      </c>
      <c r="D501" s="170">
        <v>100</v>
      </c>
      <c r="E501" s="221">
        <f t="shared" si="60"/>
        <v>220.00000000000003</v>
      </c>
      <c r="F501" s="104">
        <v>220</v>
      </c>
      <c r="G501" s="138">
        <v>195</v>
      </c>
      <c r="H501" s="229">
        <f t="shared" si="61"/>
        <v>429.00000000000006</v>
      </c>
      <c r="I501" s="25" t="s">
        <v>18</v>
      </c>
      <c r="J501" s="110">
        <v>2008</v>
      </c>
      <c r="L501" s="5"/>
      <c r="M501" s="5"/>
      <c r="N501" s="5"/>
      <c r="O501" s="5"/>
    </row>
    <row r="502" spans="1:15" ht="12" thickBot="1">
      <c r="A502" s="23" t="s">
        <v>527</v>
      </c>
      <c r="B502" s="24">
        <v>33</v>
      </c>
      <c r="C502" s="24" t="s">
        <v>80</v>
      </c>
      <c r="D502" s="170">
        <v>105.2</v>
      </c>
      <c r="E502" s="221">
        <f t="shared" si="60"/>
        <v>231.44000000000003</v>
      </c>
      <c r="F502" s="104">
        <v>242</v>
      </c>
      <c r="G502" s="138">
        <v>272.5</v>
      </c>
      <c r="H502" s="229">
        <f t="shared" si="61"/>
        <v>599.5</v>
      </c>
      <c r="I502" s="25" t="s">
        <v>18</v>
      </c>
      <c r="J502" s="110">
        <v>2011</v>
      </c>
      <c r="L502" s="5"/>
      <c r="M502" s="5"/>
      <c r="N502" s="5"/>
      <c r="O502" s="5"/>
    </row>
    <row r="503" spans="1:15" ht="12" thickBot="1">
      <c r="A503" s="23" t="s">
        <v>297</v>
      </c>
      <c r="B503" s="24">
        <v>37</v>
      </c>
      <c r="C503" s="24" t="s">
        <v>84</v>
      </c>
      <c r="D503" s="170">
        <v>115</v>
      </c>
      <c r="E503" s="221">
        <f t="shared" si="60"/>
        <v>253.00000000000003</v>
      </c>
      <c r="F503" s="104">
        <v>259</v>
      </c>
      <c r="G503" s="138">
        <v>365</v>
      </c>
      <c r="H503" s="229">
        <f t="shared" si="61"/>
        <v>803.00000000000011</v>
      </c>
      <c r="I503" s="25" t="s">
        <v>18</v>
      </c>
      <c r="J503" s="110">
        <v>2013</v>
      </c>
      <c r="L503" s="5"/>
      <c r="M503" s="5"/>
      <c r="N503" s="5"/>
      <c r="O503" s="5"/>
    </row>
    <row r="504" spans="1:15" ht="12" thickBot="1">
      <c r="A504" s="23" t="s">
        <v>297</v>
      </c>
      <c r="B504" s="24">
        <v>33</v>
      </c>
      <c r="C504" s="24" t="s">
        <v>80</v>
      </c>
      <c r="D504" s="170">
        <v>138.80000000000001</v>
      </c>
      <c r="E504" s="221">
        <f t="shared" si="60"/>
        <v>305.36000000000007</v>
      </c>
      <c r="F504" s="104">
        <v>308</v>
      </c>
      <c r="G504" s="138">
        <v>342.5</v>
      </c>
      <c r="H504" s="229">
        <f t="shared" si="61"/>
        <v>753.50000000000011</v>
      </c>
      <c r="I504" s="25" t="s">
        <v>18</v>
      </c>
      <c r="J504" s="110">
        <v>2009</v>
      </c>
      <c r="L504" s="5"/>
      <c r="M504" s="5"/>
      <c r="N504" s="5"/>
      <c r="O504" s="5"/>
    </row>
    <row r="505" spans="1:15" ht="12" thickBot="1">
      <c r="A505" s="23" t="s">
        <v>528</v>
      </c>
      <c r="B505" s="24">
        <v>35</v>
      </c>
      <c r="C505" s="24" t="s">
        <v>80</v>
      </c>
      <c r="D505" s="170">
        <v>165</v>
      </c>
      <c r="E505" s="221">
        <f t="shared" si="60"/>
        <v>363.00000000000006</v>
      </c>
      <c r="F505" s="104" t="s">
        <v>30</v>
      </c>
      <c r="G505" s="138">
        <v>227.5</v>
      </c>
      <c r="H505" s="229">
        <f t="shared" si="61"/>
        <v>500.50000000000006</v>
      </c>
      <c r="I505" s="25" t="s">
        <v>18</v>
      </c>
      <c r="J505" s="110">
        <v>2007</v>
      </c>
      <c r="L505" s="5"/>
      <c r="M505" s="5"/>
      <c r="N505" s="5"/>
      <c r="O505" s="5"/>
    </row>
    <row r="506" spans="1:15" ht="12" thickBot="1">
      <c r="A506" s="23" t="s">
        <v>529</v>
      </c>
      <c r="B506" s="24">
        <v>21</v>
      </c>
      <c r="C506" s="24" t="s">
        <v>91</v>
      </c>
      <c r="D506" s="170">
        <v>74.5</v>
      </c>
      <c r="E506" s="221">
        <f t="shared" si="60"/>
        <v>163.9</v>
      </c>
      <c r="F506" s="104">
        <v>165</v>
      </c>
      <c r="G506" s="138">
        <v>125</v>
      </c>
      <c r="H506" s="229">
        <f t="shared" si="61"/>
        <v>275</v>
      </c>
      <c r="I506" s="25" t="s">
        <v>18</v>
      </c>
      <c r="J506" s="110">
        <v>2013</v>
      </c>
      <c r="L506" s="5"/>
      <c r="M506" s="5"/>
      <c r="N506" s="5"/>
      <c r="O506" s="5"/>
    </row>
    <row r="507" spans="1:15" ht="12" thickBot="1">
      <c r="A507" s="23" t="s">
        <v>530</v>
      </c>
      <c r="B507" s="24">
        <v>22</v>
      </c>
      <c r="C507" s="24" t="s">
        <v>91</v>
      </c>
      <c r="D507" s="170">
        <v>81.5</v>
      </c>
      <c r="E507" s="221">
        <f t="shared" si="60"/>
        <v>179.3</v>
      </c>
      <c r="F507" s="104">
        <v>181</v>
      </c>
      <c r="G507" s="138">
        <v>167.5</v>
      </c>
      <c r="H507" s="229">
        <f t="shared" si="61"/>
        <v>368.50000000000006</v>
      </c>
      <c r="I507" s="25" t="s">
        <v>18</v>
      </c>
      <c r="J507" s="110">
        <v>2009</v>
      </c>
      <c r="L507" s="5"/>
      <c r="M507" s="5"/>
      <c r="N507" s="5"/>
      <c r="O507" s="5"/>
    </row>
    <row r="508" spans="1:15" ht="12" thickBot="1">
      <c r="A508" s="23" t="s">
        <v>531</v>
      </c>
      <c r="B508" s="24">
        <v>21</v>
      </c>
      <c r="C508" s="24" t="s">
        <v>91</v>
      </c>
      <c r="D508" s="170">
        <v>89.4</v>
      </c>
      <c r="E508" s="221">
        <f t="shared" si="60"/>
        <v>196.68000000000004</v>
      </c>
      <c r="F508" s="104">
        <v>198</v>
      </c>
      <c r="G508" s="138">
        <v>172.5</v>
      </c>
      <c r="H508" s="229">
        <f t="shared" si="61"/>
        <v>379.50000000000006</v>
      </c>
      <c r="I508" s="25" t="s">
        <v>18</v>
      </c>
      <c r="J508" s="110">
        <v>2011</v>
      </c>
      <c r="L508" s="5"/>
      <c r="M508" s="5"/>
      <c r="N508" s="5"/>
      <c r="O508" s="5"/>
    </row>
    <row r="509" spans="1:15" ht="12" thickBot="1">
      <c r="A509" s="23" t="s">
        <v>532</v>
      </c>
      <c r="B509" s="24">
        <v>21</v>
      </c>
      <c r="C509" s="24" t="s">
        <v>91</v>
      </c>
      <c r="D509" s="170">
        <v>109.2</v>
      </c>
      <c r="E509" s="221">
        <f t="shared" si="60"/>
        <v>240.24000000000004</v>
      </c>
      <c r="F509" s="104">
        <v>242</v>
      </c>
      <c r="G509" s="138">
        <v>205</v>
      </c>
      <c r="H509" s="229">
        <f t="shared" si="61"/>
        <v>451.00000000000006</v>
      </c>
      <c r="I509" s="25" t="s">
        <v>18</v>
      </c>
      <c r="J509" s="110">
        <v>2007</v>
      </c>
      <c r="L509" s="5"/>
      <c r="M509" s="5"/>
      <c r="N509" s="5"/>
      <c r="O509" s="5"/>
    </row>
    <row r="510" spans="1:15" ht="12" thickBot="1">
      <c r="A510" s="23" t="s">
        <v>533</v>
      </c>
      <c r="B510" s="24">
        <v>23</v>
      </c>
      <c r="C510" s="24" t="s">
        <v>91</v>
      </c>
      <c r="D510" s="170">
        <v>140</v>
      </c>
      <c r="E510" s="221">
        <f t="shared" si="60"/>
        <v>308</v>
      </c>
      <c r="F510" s="104">
        <v>308</v>
      </c>
      <c r="G510" s="138">
        <v>175</v>
      </c>
      <c r="H510" s="229">
        <f t="shared" si="61"/>
        <v>385.00000000000006</v>
      </c>
      <c r="I510" s="25" t="s">
        <v>18</v>
      </c>
      <c r="J510" s="110">
        <v>2008</v>
      </c>
      <c r="L510" s="5"/>
      <c r="M510" s="5"/>
      <c r="N510" s="5"/>
      <c r="O510" s="5"/>
    </row>
    <row r="511" spans="1:15" ht="12" thickBot="1">
      <c r="A511" s="23" t="s">
        <v>534</v>
      </c>
      <c r="B511" s="24">
        <v>25</v>
      </c>
      <c r="C511" s="24" t="s">
        <v>103</v>
      </c>
      <c r="D511" s="170">
        <v>55</v>
      </c>
      <c r="E511" s="221">
        <f t="shared" si="60"/>
        <v>121.00000000000001</v>
      </c>
      <c r="F511" s="104">
        <v>123</v>
      </c>
      <c r="G511" s="138">
        <v>185</v>
      </c>
      <c r="H511" s="229">
        <f t="shared" si="61"/>
        <v>407.00000000000006</v>
      </c>
      <c r="I511" s="25" t="s">
        <v>18</v>
      </c>
      <c r="J511" s="110">
        <v>2015</v>
      </c>
      <c r="L511" s="5"/>
      <c r="M511" s="5"/>
      <c r="N511" s="5"/>
      <c r="O511" s="5"/>
    </row>
    <row r="512" spans="1:15" ht="12" thickBot="1">
      <c r="A512" s="20" t="s">
        <v>535</v>
      </c>
      <c r="B512" s="21">
        <v>35</v>
      </c>
      <c r="C512" s="21" t="s">
        <v>103</v>
      </c>
      <c r="D512" s="169">
        <v>67</v>
      </c>
      <c r="E512" s="221">
        <f t="shared" si="60"/>
        <v>147.4</v>
      </c>
      <c r="F512" s="104">
        <v>148</v>
      </c>
      <c r="G512" s="137">
        <v>236.3</v>
      </c>
      <c r="H512" s="229">
        <f t="shared" si="61"/>
        <v>519.86</v>
      </c>
      <c r="I512" s="22" t="s">
        <v>18</v>
      </c>
      <c r="J512" s="110">
        <v>2010</v>
      </c>
      <c r="L512" s="5"/>
      <c r="M512" s="5"/>
      <c r="N512" s="5"/>
      <c r="O512" s="5"/>
    </row>
    <row r="513" spans="1:15" ht="12" thickBot="1">
      <c r="A513" s="91" t="s">
        <v>523</v>
      </c>
      <c r="B513" s="92">
        <v>25</v>
      </c>
      <c r="C513" s="92" t="s">
        <v>103</v>
      </c>
      <c r="D513" s="224">
        <v>82.5</v>
      </c>
      <c r="E513" s="221">
        <f t="shared" si="60"/>
        <v>181.50000000000003</v>
      </c>
      <c r="F513" s="104">
        <v>181</v>
      </c>
      <c r="G513" s="209">
        <v>200</v>
      </c>
      <c r="H513" s="229">
        <f t="shared" si="61"/>
        <v>440.00000000000006</v>
      </c>
      <c r="I513" s="93" t="s">
        <v>18</v>
      </c>
      <c r="J513" s="110">
        <v>2009</v>
      </c>
      <c r="L513" s="5"/>
      <c r="M513" s="5"/>
      <c r="N513" s="5"/>
      <c r="O513" s="5"/>
    </row>
    <row r="514" spans="1:15" ht="12" thickBot="1">
      <c r="A514" s="23" t="s">
        <v>536</v>
      </c>
      <c r="B514" s="24"/>
      <c r="C514" s="24" t="s">
        <v>103</v>
      </c>
      <c r="D514" s="170">
        <v>89.5</v>
      </c>
      <c r="E514" s="221">
        <f t="shared" si="60"/>
        <v>196.9</v>
      </c>
      <c r="F514" s="104">
        <v>198</v>
      </c>
      <c r="G514" s="138">
        <v>365</v>
      </c>
      <c r="H514" s="229">
        <f t="shared" si="61"/>
        <v>803.00000000000011</v>
      </c>
      <c r="I514" s="25" t="s">
        <v>18</v>
      </c>
      <c r="J514" s="110">
        <v>2011</v>
      </c>
      <c r="L514" s="5"/>
      <c r="M514" s="5"/>
      <c r="N514" s="5"/>
      <c r="O514" s="5"/>
    </row>
    <row r="515" spans="1:15" ht="12" thickBot="1">
      <c r="A515" s="23" t="s">
        <v>537</v>
      </c>
      <c r="B515" s="24">
        <v>32</v>
      </c>
      <c r="C515" s="24" t="s">
        <v>103</v>
      </c>
      <c r="D515" s="170">
        <v>98.2</v>
      </c>
      <c r="E515" s="221">
        <f t="shared" si="60"/>
        <v>216.04000000000002</v>
      </c>
      <c r="F515" s="104">
        <v>220</v>
      </c>
      <c r="G515" s="138">
        <v>320</v>
      </c>
      <c r="H515" s="229">
        <f t="shared" si="61"/>
        <v>704</v>
      </c>
      <c r="I515" s="25" t="s">
        <v>18</v>
      </c>
      <c r="J515" s="110">
        <v>2011</v>
      </c>
      <c r="L515" s="5"/>
      <c r="M515" s="5"/>
      <c r="N515" s="5"/>
      <c r="O515" s="5"/>
    </row>
    <row r="516" spans="1:15" ht="12" thickBot="1">
      <c r="A516" s="23" t="s">
        <v>538</v>
      </c>
      <c r="B516" s="24">
        <v>38</v>
      </c>
      <c r="C516" s="24" t="s">
        <v>103</v>
      </c>
      <c r="D516" s="170">
        <v>110</v>
      </c>
      <c r="E516" s="221">
        <f t="shared" si="60"/>
        <v>242.00000000000003</v>
      </c>
      <c r="F516" s="104">
        <v>242</v>
      </c>
      <c r="G516" s="138">
        <v>365</v>
      </c>
      <c r="H516" s="229">
        <f t="shared" si="61"/>
        <v>803.00000000000011</v>
      </c>
      <c r="I516" s="25" t="s">
        <v>18</v>
      </c>
      <c r="J516" s="110">
        <v>2010</v>
      </c>
      <c r="L516" s="5"/>
      <c r="M516" s="5"/>
      <c r="N516" s="5"/>
      <c r="O516" s="5"/>
    </row>
    <row r="517" spans="1:15" ht="12" thickBot="1">
      <c r="A517" s="12" t="s">
        <v>539</v>
      </c>
      <c r="B517" s="13">
        <v>31</v>
      </c>
      <c r="C517" s="13" t="s">
        <v>103</v>
      </c>
      <c r="D517" s="166">
        <v>116.8</v>
      </c>
      <c r="E517" s="221">
        <f t="shared" si="60"/>
        <v>256.96000000000004</v>
      </c>
      <c r="F517" s="104">
        <v>259</v>
      </c>
      <c r="G517" s="134">
        <v>410</v>
      </c>
      <c r="H517" s="229">
        <f t="shared" si="61"/>
        <v>902.00000000000011</v>
      </c>
      <c r="I517" s="14" t="s">
        <v>18</v>
      </c>
      <c r="J517" s="110">
        <v>2018</v>
      </c>
      <c r="L517" s="5"/>
      <c r="M517" s="5"/>
      <c r="N517" s="5"/>
      <c r="O517" s="5"/>
    </row>
    <row r="518" spans="1:15" ht="12" thickBot="1">
      <c r="A518" s="23" t="s">
        <v>483</v>
      </c>
      <c r="B518" s="24">
        <v>57</v>
      </c>
      <c r="C518" s="24" t="s">
        <v>103</v>
      </c>
      <c r="D518" s="170"/>
      <c r="E518" s="221">
        <v>272.2</v>
      </c>
      <c r="F518" s="104">
        <v>272</v>
      </c>
      <c r="G518" s="138"/>
      <c r="H518" s="229">
        <v>650</v>
      </c>
      <c r="I518" s="25" t="s">
        <v>18</v>
      </c>
      <c r="J518" s="122">
        <v>45264</v>
      </c>
      <c r="L518" s="5"/>
      <c r="M518" s="5"/>
      <c r="N518" s="5"/>
      <c r="O518" s="5"/>
    </row>
    <row r="519" spans="1:15" ht="12" thickBot="1">
      <c r="A519" s="23" t="s">
        <v>540</v>
      </c>
      <c r="B519" s="24">
        <v>37</v>
      </c>
      <c r="C519" s="24" t="s">
        <v>103</v>
      </c>
      <c r="D519" s="170">
        <v>136.80000000000001</v>
      </c>
      <c r="E519" s="221">
        <v>295.2</v>
      </c>
      <c r="F519" s="104">
        <v>308</v>
      </c>
      <c r="G519" s="138">
        <v>375</v>
      </c>
      <c r="H519" s="229">
        <v>920</v>
      </c>
      <c r="I519" s="25" t="s">
        <v>18</v>
      </c>
      <c r="J519" s="122">
        <v>45262</v>
      </c>
      <c r="L519" s="5"/>
      <c r="M519" s="5"/>
      <c r="N519" s="5"/>
      <c r="O519" s="5"/>
    </row>
    <row r="520" spans="1:15" ht="12" thickBot="1">
      <c r="A520" s="91" t="s">
        <v>541</v>
      </c>
      <c r="B520" s="92">
        <v>31</v>
      </c>
      <c r="C520" s="92" t="s">
        <v>103</v>
      </c>
      <c r="D520" s="224">
        <v>142.19999999999999</v>
      </c>
      <c r="E520" s="221">
        <f t="shared" ref="E520:E526" si="62">D520*2.2</f>
        <v>312.83999999999997</v>
      </c>
      <c r="F520" s="104" t="s">
        <v>30</v>
      </c>
      <c r="G520" s="209">
        <v>400</v>
      </c>
      <c r="H520" s="229">
        <f t="shared" si="61"/>
        <v>880.00000000000011</v>
      </c>
      <c r="I520" s="93" t="s">
        <v>18</v>
      </c>
      <c r="J520" s="110">
        <v>2015</v>
      </c>
      <c r="L520" s="5"/>
      <c r="M520" s="5"/>
      <c r="N520" s="5"/>
      <c r="O520" s="5"/>
    </row>
    <row r="521" spans="1:15" ht="12" thickBot="1">
      <c r="A521" s="23" t="s">
        <v>297</v>
      </c>
      <c r="B521" s="24">
        <v>35</v>
      </c>
      <c r="C521" s="24" t="s">
        <v>84</v>
      </c>
      <c r="D521" s="170">
        <v>115</v>
      </c>
      <c r="E521" s="221">
        <f t="shared" si="62"/>
        <v>253.00000000000003</v>
      </c>
      <c r="F521" s="104">
        <v>259</v>
      </c>
      <c r="G521" s="138">
        <v>365</v>
      </c>
      <c r="H521" s="229">
        <f t="shared" si="61"/>
        <v>803.00000000000011</v>
      </c>
      <c r="I521" s="25" t="s">
        <v>18</v>
      </c>
      <c r="J521" s="110">
        <v>2013</v>
      </c>
      <c r="L521" s="5"/>
      <c r="M521" s="5"/>
      <c r="N521" s="5"/>
      <c r="O521" s="5"/>
    </row>
    <row r="522" spans="1:15" ht="12" thickBot="1">
      <c r="A522" s="20" t="s">
        <v>542</v>
      </c>
      <c r="B522" s="21">
        <v>13</v>
      </c>
      <c r="C522" s="21" t="s">
        <v>118</v>
      </c>
      <c r="D522" s="169">
        <v>55</v>
      </c>
      <c r="E522" s="221">
        <f t="shared" si="62"/>
        <v>121.00000000000001</v>
      </c>
      <c r="F522" s="104">
        <v>123</v>
      </c>
      <c r="G522" s="137">
        <v>60</v>
      </c>
      <c r="H522" s="229">
        <f t="shared" si="61"/>
        <v>132</v>
      </c>
      <c r="I522" s="22" t="s">
        <v>18</v>
      </c>
      <c r="J522" s="110">
        <v>2009</v>
      </c>
      <c r="L522" s="5"/>
      <c r="M522" s="5"/>
      <c r="N522" s="5"/>
      <c r="O522" s="5"/>
    </row>
    <row r="523" spans="1:15" ht="12" thickBot="1">
      <c r="A523" s="20" t="s">
        <v>543</v>
      </c>
      <c r="B523" s="21">
        <v>14</v>
      </c>
      <c r="C523" s="21" t="s">
        <v>118</v>
      </c>
      <c r="D523" s="169">
        <v>58</v>
      </c>
      <c r="E523" s="221">
        <f t="shared" si="62"/>
        <v>127.60000000000001</v>
      </c>
      <c r="F523" s="104">
        <v>132</v>
      </c>
      <c r="G523" s="137">
        <v>90</v>
      </c>
      <c r="H523" s="229">
        <f t="shared" si="61"/>
        <v>198.00000000000003</v>
      </c>
      <c r="I523" s="22" t="s">
        <v>18</v>
      </c>
      <c r="J523" s="110">
        <v>2009</v>
      </c>
      <c r="L523" s="5"/>
      <c r="M523" s="5"/>
      <c r="N523" s="5"/>
      <c r="O523" s="5"/>
    </row>
    <row r="524" spans="1:15" ht="12" thickBot="1">
      <c r="A524" s="20" t="s">
        <v>544</v>
      </c>
      <c r="B524" s="21">
        <v>15</v>
      </c>
      <c r="C524" s="21" t="s">
        <v>118</v>
      </c>
      <c r="D524" s="169">
        <v>67.5</v>
      </c>
      <c r="E524" s="221">
        <f t="shared" si="62"/>
        <v>148.5</v>
      </c>
      <c r="F524" s="104">
        <v>148</v>
      </c>
      <c r="G524" s="137">
        <v>55</v>
      </c>
      <c r="H524" s="229">
        <f t="shared" si="61"/>
        <v>121.00000000000001</v>
      </c>
      <c r="I524" s="22" t="s">
        <v>18</v>
      </c>
      <c r="J524" s="110">
        <v>2009</v>
      </c>
      <c r="L524" s="5"/>
      <c r="M524" s="5"/>
      <c r="N524" s="5"/>
      <c r="O524" s="5"/>
    </row>
    <row r="525" spans="1:15" ht="12" thickBot="1">
      <c r="A525" s="20" t="s">
        <v>545</v>
      </c>
      <c r="B525" s="21">
        <v>13</v>
      </c>
      <c r="C525" s="21" t="s">
        <v>118</v>
      </c>
      <c r="D525" s="169">
        <v>108.1</v>
      </c>
      <c r="E525" s="221">
        <f t="shared" si="62"/>
        <v>237.82</v>
      </c>
      <c r="F525" s="104">
        <v>242</v>
      </c>
      <c r="G525" s="137">
        <v>92.5</v>
      </c>
      <c r="H525" s="229">
        <f t="shared" si="61"/>
        <v>203.50000000000003</v>
      </c>
      <c r="I525" s="22" t="s">
        <v>18</v>
      </c>
      <c r="J525" s="110">
        <v>2008</v>
      </c>
      <c r="L525" s="5"/>
      <c r="M525" s="5"/>
      <c r="N525" s="5"/>
      <c r="O525" s="5"/>
    </row>
    <row r="526" spans="1:15" ht="12" thickBot="1">
      <c r="A526" s="91" t="s">
        <v>546</v>
      </c>
      <c r="B526" s="92">
        <v>14</v>
      </c>
      <c r="C526" s="92" t="s">
        <v>118</v>
      </c>
      <c r="D526" s="224">
        <v>114.2</v>
      </c>
      <c r="E526" s="221">
        <f t="shared" si="62"/>
        <v>251.24000000000004</v>
      </c>
      <c r="F526" s="104">
        <v>259</v>
      </c>
      <c r="G526" s="209">
        <v>201</v>
      </c>
      <c r="H526" s="229">
        <f t="shared" si="61"/>
        <v>442.20000000000005</v>
      </c>
      <c r="I526" s="93" t="s">
        <v>278</v>
      </c>
      <c r="J526" s="110">
        <v>2015</v>
      </c>
      <c r="L526" s="5"/>
      <c r="M526" s="5"/>
      <c r="N526" s="5"/>
      <c r="O526" s="5"/>
    </row>
    <row r="527" spans="1:15">
      <c r="A527" s="97" t="s">
        <v>547</v>
      </c>
      <c r="B527" s="21">
        <v>16</v>
      </c>
      <c r="C527" s="21" t="s">
        <v>128</v>
      </c>
      <c r="D527" s="169"/>
      <c r="E527" s="221">
        <v>232.2</v>
      </c>
      <c r="F527" s="104">
        <v>242</v>
      </c>
      <c r="G527" s="137"/>
      <c r="H527" s="229">
        <v>545</v>
      </c>
      <c r="I527" s="22" t="s">
        <v>18</v>
      </c>
      <c r="J527" s="108">
        <v>45059</v>
      </c>
      <c r="L527" s="5"/>
      <c r="M527" s="5"/>
      <c r="N527" s="5"/>
      <c r="O527" s="5"/>
    </row>
    <row r="528" spans="1:15">
      <c r="A528" s="24" t="s">
        <v>548</v>
      </c>
      <c r="B528" s="24">
        <v>18</v>
      </c>
      <c r="C528" s="24" t="s">
        <v>136</v>
      </c>
      <c r="D528" s="170">
        <v>52.5</v>
      </c>
      <c r="E528" s="221">
        <f t="shared" ref="E528:E533" si="63">D528*2.2</f>
        <v>115.50000000000001</v>
      </c>
      <c r="F528" s="104">
        <v>123</v>
      </c>
      <c r="G528" s="138">
        <v>72.5</v>
      </c>
      <c r="H528" s="229">
        <f t="shared" si="61"/>
        <v>159.5</v>
      </c>
      <c r="I528" s="25" t="s">
        <v>18</v>
      </c>
      <c r="J528" s="25">
        <v>2008</v>
      </c>
      <c r="L528" s="5"/>
      <c r="M528" s="5"/>
      <c r="N528" s="5"/>
      <c r="O528" s="5"/>
    </row>
    <row r="529" spans="1:15">
      <c r="A529" s="9" t="s">
        <v>549</v>
      </c>
      <c r="B529" s="9">
        <v>19</v>
      </c>
      <c r="C529" s="9" t="s">
        <v>550</v>
      </c>
      <c r="D529" s="171">
        <v>110</v>
      </c>
      <c r="E529" s="221">
        <f t="shared" si="63"/>
        <v>242.00000000000003</v>
      </c>
      <c r="F529" s="104">
        <v>242</v>
      </c>
      <c r="G529" s="213">
        <v>135</v>
      </c>
      <c r="H529" s="229">
        <f t="shared" si="61"/>
        <v>297</v>
      </c>
      <c r="I529" s="26" t="s">
        <v>18</v>
      </c>
      <c r="J529" s="113">
        <v>2008</v>
      </c>
      <c r="L529" s="5"/>
      <c r="M529" s="5"/>
      <c r="N529" s="5"/>
      <c r="O529" s="5"/>
    </row>
    <row r="530" spans="1:15" ht="11.25" customHeight="1">
      <c r="A530" s="8"/>
      <c r="B530" s="8"/>
      <c r="C530" s="8"/>
      <c r="D530" s="205"/>
      <c r="E530" s="221">
        <f t="shared" si="63"/>
        <v>0</v>
      </c>
      <c r="F530" s="104"/>
      <c r="G530" s="213"/>
      <c r="H530" s="229">
        <f t="shared" si="61"/>
        <v>0</v>
      </c>
      <c r="I530" s="101"/>
      <c r="J530" s="86"/>
      <c r="L530" s="5"/>
      <c r="M530" s="5"/>
      <c r="N530" s="5"/>
      <c r="O530" s="5"/>
    </row>
    <row r="531" spans="1:15" ht="11.25" customHeight="1">
      <c r="A531" s="8"/>
      <c r="B531" s="8"/>
      <c r="C531" s="8"/>
      <c r="D531" s="205"/>
      <c r="E531" s="221"/>
      <c r="F531" s="104"/>
      <c r="G531" s="213"/>
      <c r="H531" s="229"/>
      <c r="I531" s="101"/>
      <c r="J531" s="86"/>
      <c r="L531" s="5"/>
      <c r="M531" s="5"/>
      <c r="N531" s="5"/>
      <c r="O531" s="5"/>
    </row>
    <row r="532" spans="1:15" ht="11.25" customHeight="1" thickBot="1">
      <c r="A532" s="8"/>
      <c r="B532" s="8"/>
      <c r="C532" s="8"/>
      <c r="D532" s="205"/>
      <c r="E532" s="221"/>
      <c r="F532" s="104"/>
      <c r="G532" s="213"/>
      <c r="H532" s="229"/>
      <c r="I532" s="101"/>
      <c r="J532" s="86"/>
      <c r="L532" s="5"/>
      <c r="M532" s="5"/>
      <c r="N532" s="5"/>
      <c r="O532" s="5"/>
    </row>
    <row r="533" spans="1:15" ht="16.5" thickBot="1">
      <c r="A533" s="118" t="s">
        <v>551</v>
      </c>
      <c r="B533" s="119" t="s">
        <v>497</v>
      </c>
      <c r="C533" s="212"/>
      <c r="D533" s="208"/>
      <c r="E533" s="221">
        <f t="shared" si="63"/>
        <v>0</v>
      </c>
      <c r="F533" s="104"/>
      <c r="G533" s="208"/>
      <c r="H533" s="229">
        <f t="shared" si="61"/>
        <v>0</v>
      </c>
      <c r="I533" s="212"/>
      <c r="J533" s="263"/>
      <c r="L533" s="5"/>
      <c r="M533" s="5"/>
      <c r="N533" s="5"/>
      <c r="O533" s="5"/>
    </row>
    <row r="534" spans="1:15" ht="15">
      <c r="A534" s="259" t="s">
        <v>552</v>
      </c>
      <c r="B534" s="260">
        <v>46</v>
      </c>
      <c r="C534" s="261" t="s">
        <v>494</v>
      </c>
      <c r="D534" s="137"/>
      <c r="E534" s="221">
        <v>238</v>
      </c>
      <c r="F534" s="104">
        <v>242</v>
      </c>
      <c r="G534" s="137"/>
      <c r="H534" s="229">
        <v>770</v>
      </c>
      <c r="I534" s="262" t="s">
        <v>18</v>
      </c>
      <c r="J534" s="264">
        <v>45968</v>
      </c>
      <c r="L534" s="5"/>
      <c r="M534" s="5"/>
      <c r="N534" s="5"/>
      <c r="O534" s="5"/>
    </row>
    <row r="535" spans="1:15" ht="15">
      <c r="A535" s="259" t="s">
        <v>487</v>
      </c>
      <c r="B535" s="260">
        <v>30</v>
      </c>
      <c r="C535" s="261" t="s">
        <v>494</v>
      </c>
      <c r="D535" s="137"/>
      <c r="E535" s="221">
        <v>253.6</v>
      </c>
      <c r="F535" s="104">
        <v>259</v>
      </c>
      <c r="G535" s="137"/>
      <c r="H535" s="229">
        <v>600</v>
      </c>
      <c r="I535" s="262" t="s">
        <v>18</v>
      </c>
      <c r="J535" s="264">
        <v>45968</v>
      </c>
      <c r="L535" s="5"/>
      <c r="M535" s="5"/>
      <c r="N535" s="5"/>
      <c r="O535" s="5"/>
    </row>
    <row r="536" spans="1:15" ht="15">
      <c r="A536" s="259" t="s">
        <v>553</v>
      </c>
      <c r="B536" s="260"/>
      <c r="C536" s="261" t="s">
        <v>33</v>
      </c>
      <c r="D536" s="137"/>
      <c r="E536" s="221">
        <v>329.8</v>
      </c>
      <c r="F536" s="104" t="s">
        <v>30</v>
      </c>
      <c r="G536" s="137"/>
      <c r="H536" s="229">
        <v>900</v>
      </c>
      <c r="I536" s="262" t="s">
        <v>18</v>
      </c>
      <c r="J536" s="264">
        <v>45632</v>
      </c>
      <c r="L536" s="5"/>
      <c r="M536" s="5"/>
      <c r="N536" s="5"/>
      <c r="O536" s="5"/>
    </row>
    <row r="537" spans="1:15" ht="15">
      <c r="A537" s="259" t="s">
        <v>479</v>
      </c>
      <c r="B537" s="260">
        <v>52</v>
      </c>
      <c r="C537" s="261" t="s">
        <v>41</v>
      </c>
      <c r="D537" s="137"/>
      <c r="E537" s="221">
        <v>217</v>
      </c>
      <c r="F537" s="104">
        <v>220</v>
      </c>
      <c r="G537" s="137"/>
      <c r="H537" s="229">
        <v>570</v>
      </c>
      <c r="I537" s="262" t="s">
        <v>18</v>
      </c>
      <c r="J537" s="264">
        <v>45968</v>
      </c>
      <c r="L537" s="5"/>
      <c r="M537" s="5"/>
      <c r="N537" s="5"/>
      <c r="O537" s="5"/>
    </row>
    <row r="538" spans="1:15" ht="15">
      <c r="A538" s="259" t="s">
        <v>486</v>
      </c>
      <c r="B538" s="260">
        <v>70</v>
      </c>
      <c r="C538" s="261" t="s">
        <v>72</v>
      </c>
      <c r="D538" s="137"/>
      <c r="E538" s="221">
        <v>264.2</v>
      </c>
      <c r="F538" s="104">
        <v>275</v>
      </c>
      <c r="G538" s="137"/>
      <c r="H538" s="229">
        <v>385</v>
      </c>
      <c r="I538" s="262" t="s">
        <v>18</v>
      </c>
      <c r="J538" s="264">
        <v>45968</v>
      </c>
      <c r="L538" s="5"/>
      <c r="M538" s="5"/>
      <c r="N538" s="5"/>
      <c r="O538" s="5"/>
    </row>
    <row r="539" spans="1:15" ht="15">
      <c r="A539" s="259" t="s">
        <v>554</v>
      </c>
      <c r="B539" s="260">
        <v>48</v>
      </c>
      <c r="C539" s="261" t="s">
        <v>555</v>
      </c>
      <c r="D539" s="137"/>
      <c r="E539" s="221">
        <v>293</v>
      </c>
      <c r="F539" s="104">
        <v>308</v>
      </c>
      <c r="G539" s="137"/>
      <c r="H539" s="229">
        <v>450</v>
      </c>
      <c r="I539" s="262" t="s">
        <v>18</v>
      </c>
      <c r="J539" s="264">
        <v>45968</v>
      </c>
      <c r="L539" s="5"/>
      <c r="M539" s="5"/>
      <c r="N539" s="5"/>
      <c r="O539" s="5"/>
    </row>
    <row r="540" spans="1:15" ht="15.75">
      <c r="A540" s="259"/>
      <c r="B540" s="260"/>
      <c r="C540" s="261"/>
      <c r="D540" s="137"/>
      <c r="E540" s="221"/>
      <c r="F540" s="104"/>
      <c r="G540" s="137"/>
      <c r="H540" s="229"/>
      <c r="I540" s="262"/>
      <c r="J540" s="262"/>
      <c r="L540" s="5"/>
      <c r="M540" s="5"/>
      <c r="N540" s="5"/>
      <c r="O540" s="5"/>
    </row>
    <row r="541" spans="1:15">
      <c r="A541" s="126" t="s">
        <v>556</v>
      </c>
      <c r="B541" s="21"/>
      <c r="C541" s="21"/>
      <c r="D541" s="169"/>
      <c r="E541" s="221">
        <f t="shared" ref="E541:E560" si="64">D541*2.2</f>
        <v>0</v>
      </c>
      <c r="F541" s="104"/>
      <c r="G541" s="137"/>
      <c r="H541" s="229">
        <f t="shared" ref="H541:H597" si="65">G541*2.2</f>
        <v>0</v>
      </c>
      <c r="I541" s="109"/>
      <c r="J541" s="109"/>
      <c r="L541" s="5"/>
      <c r="M541" s="5"/>
      <c r="N541" s="5"/>
      <c r="O541" s="5"/>
    </row>
    <row r="542" spans="1:15">
      <c r="A542" s="97" t="s">
        <v>166</v>
      </c>
      <c r="B542" s="21">
        <v>41</v>
      </c>
      <c r="C542" s="21" t="s">
        <v>256</v>
      </c>
      <c r="D542" s="169">
        <v>55.2</v>
      </c>
      <c r="E542" s="221">
        <f t="shared" si="64"/>
        <v>121.44000000000001</v>
      </c>
      <c r="F542" s="104">
        <v>123</v>
      </c>
      <c r="G542" s="137">
        <v>172.5</v>
      </c>
      <c r="H542" s="229">
        <f t="shared" si="65"/>
        <v>379.50000000000006</v>
      </c>
      <c r="I542" s="109" t="s">
        <v>18</v>
      </c>
      <c r="J542" s="108">
        <v>43729</v>
      </c>
      <c r="L542" s="5"/>
      <c r="M542" s="5"/>
      <c r="N542" s="5"/>
      <c r="O542" s="5"/>
    </row>
    <row r="543" spans="1:15">
      <c r="A543" s="23" t="s">
        <v>16</v>
      </c>
      <c r="B543" s="24">
        <v>29</v>
      </c>
      <c r="C543" s="24" t="s">
        <v>256</v>
      </c>
      <c r="D543" s="170">
        <v>72.2</v>
      </c>
      <c r="E543" s="221">
        <f t="shared" si="64"/>
        <v>158.84000000000003</v>
      </c>
      <c r="F543" s="104">
        <v>165</v>
      </c>
      <c r="G543" s="138">
        <v>240</v>
      </c>
      <c r="H543" s="229">
        <f t="shared" si="65"/>
        <v>528</v>
      </c>
      <c r="I543" s="127" t="s">
        <v>18</v>
      </c>
      <c r="J543" s="109">
        <v>2008</v>
      </c>
      <c r="L543" s="5"/>
      <c r="M543" s="5"/>
      <c r="N543" s="5"/>
      <c r="O543" s="5"/>
    </row>
    <row r="544" spans="1:15" ht="12" thickBot="1">
      <c r="A544" s="23" t="s">
        <v>557</v>
      </c>
      <c r="B544" s="24"/>
      <c r="C544" s="24" t="s">
        <v>256</v>
      </c>
      <c r="D544" s="170">
        <v>82</v>
      </c>
      <c r="E544" s="221">
        <f t="shared" si="64"/>
        <v>180.4</v>
      </c>
      <c r="F544" s="104">
        <v>198</v>
      </c>
      <c r="G544" s="138">
        <v>180</v>
      </c>
      <c r="H544" s="229">
        <f t="shared" si="65"/>
        <v>396.00000000000006</v>
      </c>
      <c r="I544" s="127" t="s">
        <v>18</v>
      </c>
      <c r="J544" s="109">
        <v>2008</v>
      </c>
      <c r="L544" s="5"/>
      <c r="M544" s="5"/>
      <c r="N544" s="5"/>
      <c r="O544" s="5"/>
    </row>
    <row r="545" spans="1:15" ht="12" thickBot="1">
      <c r="A545" s="12" t="s">
        <v>21</v>
      </c>
      <c r="B545" s="13">
        <v>40</v>
      </c>
      <c r="C545" s="13" t="s">
        <v>17</v>
      </c>
      <c r="D545" s="166">
        <v>89.8</v>
      </c>
      <c r="E545" s="221">
        <f t="shared" si="64"/>
        <v>197.56</v>
      </c>
      <c r="F545" s="104">
        <v>198</v>
      </c>
      <c r="G545" s="134">
        <v>307.5</v>
      </c>
      <c r="H545" s="229">
        <f t="shared" si="65"/>
        <v>676.5</v>
      </c>
      <c r="I545" s="124" t="s">
        <v>22</v>
      </c>
      <c r="J545" s="109">
        <v>2015</v>
      </c>
      <c r="L545" s="5"/>
      <c r="M545" s="5"/>
      <c r="N545" s="5"/>
      <c r="O545" s="5"/>
    </row>
    <row r="546" spans="1:15" ht="12" thickBot="1">
      <c r="A546" s="87" t="s">
        <v>558</v>
      </c>
      <c r="B546" s="88">
        <v>44</v>
      </c>
      <c r="C546" s="88" t="s">
        <v>17</v>
      </c>
      <c r="D546" s="223">
        <v>98.2</v>
      </c>
      <c r="E546" s="221">
        <f t="shared" si="64"/>
        <v>216.04000000000002</v>
      </c>
      <c r="F546" s="104">
        <v>220</v>
      </c>
      <c r="G546" s="208">
        <v>150</v>
      </c>
      <c r="H546" s="229">
        <v>450</v>
      </c>
      <c r="I546" s="110" t="s">
        <v>18</v>
      </c>
      <c r="J546" s="108">
        <v>45262</v>
      </c>
      <c r="L546" s="5"/>
      <c r="M546" s="5"/>
      <c r="N546" s="5"/>
      <c r="O546" s="5"/>
    </row>
    <row r="547" spans="1:15">
      <c r="A547" s="12" t="s">
        <v>559</v>
      </c>
      <c r="B547" s="13">
        <v>40</v>
      </c>
      <c r="C547" s="13" t="s">
        <v>17</v>
      </c>
      <c r="D547" s="166">
        <v>109.3</v>
      </c>
      <c r="E547" s="221">
        <f t="shared" si="64"/>
        <v>240.46</v>
      </c>
      <c r="F547" s="104">
        <v>242</v>
      </c>
      <c r="G547" s="134">
        <v>230</v>
      </c>
      <c r="H547" s="229">
        <f t="shared" si="65"/>
        <v>506.00000000000006</v>
      </c>
      <c r="I547" s="124" t="s">
        <v>278</v>
      </c>
      <c r="J547" s="109">
        <v>2015</v>
      </c>
      <c r="L547" s="5"/>
      <c r="M547" s="5"/>
      <c r="N547" s="5"/>
      <c r="O547" s="5"/>
    </row>
    <row r="548" spans="1:15">
      <c r="A548" s="23" t="s">
        <v>560</v>
      </c>
      <c r="B548" s="24">
        <v>40</v>
      </c>
      <c r="C548" s="24" t="s">
        <v>17</v>
      </c>
      <c r="D548" s="170">
        <v>118.1</v>
      </c>
      <c r="E548" s="221">
        <f t="shared" si="64"/>
        <v>259.82</v>
      </c>
      <c r="F548" s="104">
        <v>259</v>
      </c>
      <c r="G548" s="138">
        <v>227.5</v>
      </c>
      <c r="H548" s="229">
        <f t="shared" si="65"/>
        <v>500.50000000000006</v>
      </c>
      <c r="I548" s="127" t="s">
        <v>18</v>
      </c>
      <c r="J548" s="109">
        <v>2007</v>
      </c>
      <c r="L548" s="5"/>
      <c r="M548" s="5"/>
      <c r="N548" s="5"/>
      <c r="O548" s="5"/>
    </row>
    <row r="549" spans="1:15">
      <c r="A549" s="107" t="s">
        <v>561</v>
      </c>
      <c r="B549" s="24">
        <v>41</v>
      </c>
      <c r="C549" s="24" t="s">
        <v>17</v>
      </c>
      <c r="D549" s="170">
        <v>175</v>
      </c>
      <c r="E549" s="221">
        <f t="shared" si="64"/>
        <v>385.00000000000006</v>
      </c>
      <c r="F549" s="104" t="s">
        <v>30</v>
      </c>
      <c r="G549" s="138">
        <v>362.5</v>
      </c>
      <c r="H549" s="229">
        <f t="shared" si="65"/>
        <v>797.50000000000011</v>
      </c>
      <c r="I549" s="128" t="s">
        <v>18</v>
      </c>
      <c r="J549" s="109">
        <v>2007</v>
      </c>
      <c r="L549" s="5"/>
      <c r="M549" s="5"/>
      <c r="N549" s="5"/>
      <c r="O549" s="5"/>
    </row>
    <row r="550" spans="1:15">
      <c r="A550" s="24" t="s">
        <v>562</v>
      </c>
      <c r="B550" s="24">
        <v>45</v>
      </c>
      <c r="C550" s="24" t="s">
        <v>33</v>
      </c>
      <c r="D550" s="170">
        <v>79.2</v>
      </c>
      <c r="E550" s="221">
        <f t="shared" si="64"/>
        <v>174.24</v>
      </c>
      <c r="F550" s="104">
        <v>181</v>
      </c>
      <c r="G550" s="138">
        <v>229.5</v>
      </c>
      <c r="H550" s="229">
        <f t="shared" si="65"/>
        <v>504.90000000000003</v>
      </c>
      <c r="I550" s="25" t="s">
        <v>18</v>
      </c>
      <c r="J550" s="25">
        <v>2008</v>
      </c>
      <c r="L550" s="5"/>
      <c r="M550" s="5"/>
      <c r="N550" s="5"/>
      <c r="O550" s="5"/>
    </row>
    <row r="551" spans="1:15" ht="12" thickBot="1">
      <c r="A551" s="91" t="s">
        <v>35</v>
      </c>
      <c r="B551" s="92">
        <v>47</v>
      </c>
      <c r="C551" s="92" t="s">
        <v>33</v>
      </c>
      <c r="D551" s="224">
        <v>89.3</v>
      </c>
      <c r="E551" s="221">
        <f t="shared" si="64"/>
        <v>196.46</v>
      </c>
      <c r="F551" s="104">
        <v>198</v>
      </c>
      <c r="G551" s="209">
        <v>262.5</v>
      </c>
      <c r="H551" s="229">
        <f t="shared" si="65"/>
        <v>577.5</v>
      </c>
      <c r="I551" s="125" t="s">
        <v>18</v>
      </c>
      <c r="J551" s="109">
        <v>2013</v>
      </c>
      <c r="L551" s="5"/>
      <c r="M551" s="5"/>
      <c r="N551" s="5"/>
      <c r="O551" s="5"/>
    </row>
    <row r="552" spans="1:15">
      <c r="A552" s="12" t="s">
        <v>563</v>
      </c>
      <c r="B552" s="13">
        <v>48</v>
      </c>
      <c r="C552" s="13" t="s">
        <v>33</v>
      </c>
      <c r="D552" s="166">
        <v>98.9</v>
      </c>
      <c r="E552" s="221">
        <f t="shared" si="64"/>
        <v>217.58000000000004</v>
      </c>
      <c r="F552" s="104">
        <v>220</v>
      </c>
      <c r="G552" s="134">
        <v>295.5</v>
      </c>
      <c r="H552" s="229">
        <f t="shared" si="65"/>
        <v>650.1</v>
      </c>
      <c r="I552" s="124" t="s">
        <v>18</v>
      </c>
      <c r="J552" s="109">
        <v>2014</v>
      </c>
      <c r="L552" s="5"/>
      <c r="M552" s="5"/>
      <c r="N552" s="5"/>
      <c r="O552" s="5"/>
    </row>
    <row r="553" spans="1:15">
      <c r="A553" s="23" t="s">
        <v>387</v>
      </c>
      <c r="B553" s="24">
        <v>46</v>
      </c>
      <c r="C553" s="24" t="s">
        <v>33</v>
      </c>
      <c r="D553" s="170">
        <v>109</v>
      </c>
      <c r="E553" s="221">
        <f t="shared" si="64"/>
        <v>239.8</v>
      </c>
      <c r="F553" s="104">
        <v>242</v>
      </c>
      <c r="G553" s="138">
        <v>330</v>
      </c>
      <c r="H553" s="229">
        <f t="shared" si="65"/>
        <v>726.00000000000011</v>
      </c>
      <c r="I553" s="127" t="s">
        <v>18</v>
      </c>
      <c r="J553" s="109">
        <v>2012</v>
      </c>
      <c r="L553" s="5"/>
      <c r="M553" s="5"/>
      <c r="N553" s="5"/>
      <c r="O553" s="5"/>
    </row>
    <row r="554" spans="1:15">
      <c r="A554" s="23" t="s">
        <v>387</v>
      </c>
      <c r="B554" s="24">
        <v>45</v>
      </c>
      <c r="C554" s="24" t="s">
        <v>33</v>
      </c>
      <c r="D554" s="170">
        <v>111.1</v>
      </c>
      <c r="E554" s="221">
        <f t="shared" si="64"/>
        <v>244.42000000000002</v>
      </c>
      <c r="F554" s="104">
        <v>259</v>
      </c>
      <c r="G554" s="138">
        <v>272.5</v>
      </c>
      <c r="H554" s="229">
        <f t="shared" si="65"/>
        <v>599.5</v>
      </c>
      <c r="I554" s="127" t="s">
        <v>564</v>
      </c>
      <c r="J554" s="109">
        <v>2011</v>
      </c>
      <c r="L554" s="5"/>
      <c r="M554" s="5"/>
      <c r="N554" s="5"/>
      <c r="O554" s="5"/>
    </row>
    <row r="555" spans="1:15">
      <c r="A555" s="23" t="s">
        <v>565</v>
      </c>
      <c r="B555" s="24">
        <v>45</v>
      </c>
      <c r="C555" s="24" t="s">
        <v>33</v>
      </c>
      <c r="D555" s="170">
        <v>126.1</v>
      </c>
      <c r="E555" s="221">
        <f t="shared" si="64"/>
        <v>277.42</v>
      </c>
      <c r="F555" s="104">
        <v>308</v>
      </c>
      <c r="G555" s="138">
        <v>260</v>
      </c>
      <c r="H555" s="229">
        <f t="shared" si="65"/>
        <v>572</v>
      </c>
      <c r="I555" s="127" t="s">
        <v>31</v>
      </c>
      <c r="J555" s="109">
        <v>2015</v>
      </c>
      <c r="L555" s="5"/>
      <c r="M555" s="5"/>
      <c r="N555" s="5"/>
      <c r="O555" s="5"/>
    </row>
    <row r="556" spans="1:15">
      <c r="A556" s="23" t="s">
        <v>566</v>
      </c>
      <c r="B556" s="24">
        <v>46</v>
      </c>
      <c r="C556" s="24" t="s">
        <v>33</v>
      </c>
      <c r="D556" s="170">
        <v>169.4</v>
      </c>
      <c r="E556" s="221">
        <f t="shared" si="64"/>
        <v>372.68000000000006</v>
      </c>
      <c r="F556" s="104" t="s">
        <v>30</v>
      </c>
      <c r="G556" s="138">
        <v>160</v>
      </c>
      <c r="H556" s="229">
        <f t="shared" si="65"/>
        <v>352</v>
      </c>
      <c r="I556" s="127" t="s">
        <v>18</v>
      </c>
      <c r="J556" s="108">
        <v>43729</v>
      </c>
      <c r="L556" s="5"/>
      <c r="M556" s="5"/>
      <c r="N556" s="5"/>
      <c r="O556" s="5"/>
    </row>
    <row r="557" spans="1:15">
      <c r="A557" s="23" t="s">
        <v>510</v>
      </c>
      <c r="B557" s="24">
        <v>53</v>
      </c>
      <c r="C557" s="24" t="s">
        <v>41</v>
      </c>
      <c r="D557" s="170">
        <v>74.2</v>
      </c>
      <c r="E557" s="221">
        <f t="shared" si="64"/>
        <v>163.24</v>
      </c>
      <c r="F557" s="104">
        <v>165</v>
      </c>
      <c r="G557" s="138">
        <v>192.5</v>
      </c>
      <c r="H557" s="229">
        <f t="shared" si="65"/>
        <v>423.50000000000006</v>
      </c>
      <c r="I557" s="127" t="s">
        <v>18</v>
      </c>
      <c r="J557" s="109">
        <v>2007</v>
      </c>
      <c r="L557" s="5"/>
      <c r="M557" s="5"/>
      <c r="N557" s="5"/>
      <c r="O557" s="5"/>
    </row>
    <row r="558" spans="1:15">
      <c r="A558" s="23" t="s">
        <v>346</v>
      </c>
      <c r="B558" s="24">
        <v>51</v>
      </c>
      <c r="C558" s="24" t="s">
        <v>41</v>
      </c>
      <c r="D558" s="170">
        <v>89.6</v>
      </c>
      <c r="E558" s="221">
        <f t="shared" si="64"/>
        <v>197.12</v>
      </c>
      <c r="F558" s="104">
        <v>198</v>
      </c>
      <c r="G558" s="138">
        <v>215</v>
      </c>
      <c r="H558" s="229">
        <f t="shared" si="65"/>
        <v>473.00000000000006</v>
      </c>
      <c r="I558" s="127" t="s">
        <v>18</v>
      </c>
      <c r="J558" s="108">
        <v>43729</v>
      </c>
      <c r="L558" s="5"/>
      <c r="M558" s="5"/>
      <c r="N558" s="5"/>
      <c r="O558" s="5"/>
    </row>
    <row r="559" spans="1:15" s="5" customFormat="1">
      <c r="A559" s="129" t="s">
        <v>567</v>
      </c>
      <c r="B559" s="112">
        <v>50</v>
      </c>
      <c r="C559" s="112" t="s">
        <v>41</v>
      </c>
      <c r="D559" s="138">
        <v>98.8</v>
      </c>
      <c r="E559" s="221">
        <f t="shared" si="64"/>
        <v>217.36</v>
      </c>
      <c r="F559" s="104">
        <v>220</v>
      </c>
      <c r="G559" s="138">
        <v>250</v>
      </c>
      <c r="H559" s="229">
        <f t="shared" si="65"/>
        <v>550</v>
      </c>
      <c r="I559" s="127" t="s">
        <v>18</v>
      </c>
      <c r="J559" s="108">
        <v>43729</v>
      </c>
    </row>
    <row r="560" spans="1:15">
      <c r="A560" s="23" t="s">
        <v>568</v>
      </c>
      <c r="B560" s="24">
        <v>54</v>
      </c>
      <c r="C560" s="24" t="s">
        <v>41</v>
      </c>
      <c r="D560" s="170">
        <v>106.7</v>
      </c>
      <c r="E560" s="221">
        <f t="shared" si="64"/>
        <v>234.74000000000004</v>
      </c>
      <c r="F560" s="104">
        <v>242</v>
      </c>
      <c r="G560" s="138">
        <v>305</v>
      </c>
      <c r="H560" s="229">
        <f t="shared" si="65"/>
        <v>671</v>
      </c>
      <c r="I560" s="127" t="s">
        <v>18</v>
      </c>
      <c r="J560" s="109">
        <v>2015</v>
      </c>
      <c r="L560" s="5"/>
      <c r="M560" s="5"/>
      <c r="N560" s="5"/>
      <c r="O560" s="5"/>
    </row>
    <row r="561" spans="1:15">
      <c r="A561" s="107" t="s">
        <v>46</v>
      </c>
      <c r="B561" s="24">
        <v>51</v>
      </c>
      <c r="C561" s="24" t="s">
        <v>47</v>
      </c>
      <c r="D561" s="170"/>
      <c r="E561" s="221">
        <v>257.8</v>
      </c>
      <c r="F561" s="104">
        <v>259</v>
      </c>
      <c r="G561" s="138"/>
      <c r="H561" s="229">
        <v>500</v>
      </c>
      <c r="I561" s="128" t="s">
        <v>18</v>
      </c>
      <c r="J561" s="108">
        <v>45264</v>
      </c>
      <c r="L561" s="5"/>
      <c r="M561" s="5"/>
      <c r="N561" s="5"/>
      <c r="O561" s="5"/>
    </row>
    <row r="562" spans="1:15">
      <c r="A562" s="107" t="s">
        <v>569</v>
      </c>
      <c r="B562" s="24">
        <v>51</v>
      </c>
      <c r="C562" s="24" t="s">
        <v>47</v>
      </c>
      <c r="D562" s="170"/>
      <c r="E562" s="221">
        <v>264.2</v>
      </c>
      <c r="F562" s="104">
        <v>275</v>
      </c>
      <c r="G562" s="138"/>
      <c r="H562" s="229">
        <v>420</v>
      </c>
      <c r="I562" s="128" t="s">
        <v>18</v>
      </c>
      <c r="J562" s="108">
        <v>45262</v>
      </c>
      <c r="L562" s="5"/>
      <c r="M562" s="5"/>
      <c r="N562" s="5"/>
      <c r="O562" s="5"/>
    </row>
    <row r="563" spans="1:15">
      <c r="A563" s="107" t="s">
        <v>561</v>
      </c>
      <c r="B563" s="24">
        <v>50</v>
      </c>
      <c r="C563" s="24" t="s">
        <v>41</v>
      </c>
      <c r="D563" s="170">
        <v>156.1</v>
      </c>
      <c r="E563" s="221">
        <f>D563*2.2</f>
        <v>343.42</v>
      </c>
      <c r="F563" s="104" t="s">
        <v>30</v>
      </c>
      <c r="G563" s="138">
        <v>362.5</v>
      </c>
      <c r="H563" s="229">
        <f t="shared" si="65"/>
        <v>797.50000000000011</v>
      </c>
      <c r="I563" s="128" t="s">
        <v>18</v>
      </c>
      <c r="J563" s="109">
        <v>2016</v>
      </c>
      <c r="L563" s="5"/>
      <c r="M563" s="5"/>
      <c r="N563" s="5"/>
      <c r="O563" s="5"/>
    </row>
    <row r="564" spans="1:15">
      <c r="A564" s="107" t="s">
        <v>396</v>
      </c>
      <c r="B564" s="24">
        <v>56</v>
      </c>
      <c r="C564" s="24" t="s">
        <v>50</v>
      </c>
      <c r="D564" s="170">
        <v>74.2</v>
      </c>
      <c r="E564" s="221">
        <f>D564*2.2</f>
        <v>163.24</v>
      </c>
      <c r="F564" s="104">
        <v>165</v>
      </c>
      <c r="G564" s="138">
        <v>147.5</v>
      </c>
      <c r="H564" s="229">
        <f t="shared" si="65"/>
        <v>324.5</v>
      </c>
      <c r="I564" s="128" t="s">
        <v>18</v>
      </c>
      <c r="J564" s="109">
        <v>2018</v>
      </c>
      <c r="L564" s="5"/>
      <c r="M564" s="5"/>
      <c r="N564" s="5"/>
      <c r="O564" s="5"/>
    </row>
    <row r="565" spans="1:15">
      <c r="A565" s="24" t="s">
        <v>273</v>
      </c>
      <c r="B565" s="24">
        <v>59</v>
      </c>
      <c r="C565" s="24" t="s">
        <v>50</v>
      </c>
      <c r="D565" s="170">
        <v>76.5</v>
      </c>
      <c r="E565" s="221">
        <f>D565*2.2</f>
        <v>168.3</v>
      </c>
      <c r="F565" s="104">
        <v>181</v>
      </c>
      <c r="G565" s="138">
        <v>240</v>
      </c>
      <c r="H565" s="229">
        <f t="shared" si="65"/>
        <v>528</v>
      </c>
      <c r="I565" s="25" t="s">
        <v>22</v>
      </c>
      <c r="J565" s="25">
        <v>2015</v>
      </c>
      <c r="L565" s="5"/>
      <c r="M565" s="5"/>
      <c r="N565" s="5"/>
      <c r="O565" s="5"/>
    </row>
    <row r="566" spans="1:15">
      <c r="A566" s="107" t="s">
        <v>570</v>
      </c>
      <c r="B566" s="24">
        <v>55</v>
      </c>
      <c r="C566" s="24" t="s">
        <v>50</v>
      </c>
      <c r="D566" s="170"/>
      <c r="E566" s="221">
        <v>197</v>
      </c>
      <c r="F566" s="104">
        <v>198</v>
      </c>
      <c r="G566" s="138"/>
      <c r="H566" s="229">
        <v>365</v>
      </c>
      <c r="I566" s="128" t="s">
        <v>18</v>
      </c>
      <c r="J566" s="108">
        <v>45262</v>
      </c>
      <c r="L566" s="5"/>
      <c r="M566" s="5"/>
      <c r="N566" s="5"/>
      <c r="O566" s="5"/>
    </row>
    <row r="567" spans="1:15">
      <c r="A567" s="107" t="s">
        <v>571</v>
      </c>
      <c r="B567" s="24">
        <v>56</v>
      </c>
      <c r="C567" s="24" t="s">
        <v>50</v>
      </c>
      <c r="D567" s="170">
        <v>94.6</v>
      </c>
      <c r="E567" s="221">
        <f>D567*2.2</f>
        <v>208.12</v>
      </c>
      <c r="F567" s="104">
        <v>220</v>
      </c>
      <c r="G567" s="138">
        <v>250</v>
      </c>
      <c r="H567" s="229">
        <f t="shared" si="65"/>
        <v>550</v>
      </c>
      <c r="I567" s="128" t="s">
        <v>18</v>
      </c>
      <c r="J567" s="108">
        <v>43729</v>
      </c>
      <c r="L567" s="5"/>
      <c r="M567" s="5"/>
      <c r="N567" s="5"/>
      <c r="O567" s="5"/>
    </row>
    <row r="568" spans="1:15">
      <c r="A568" s="107" t="s">
        <v>572</v>
      </c>
      <c r="B568" s="24">
        <v>59</v>
      </c>
      <c r="C568" s="24" t="s">
        <v>362</v>
      </c>
      <c r="D568" s="170"/>
      <c r="E568" s="221">
        <v>267.60000000000002</v>
      </c>
      <c r="F568" s="104">
        <v>275</v>
      </c>
      <c r="G568" s="138"/>
      <c r="H568" s="229">
        <v>540</v>
      </c>
      <c r="I568" s="128" t="s">
        <v>18</v>
      </c>
      <c r="J568" s="108">
        <v>45262</v>
      </c>
      <c r="L568" s="5"/>
      <c r="M568" s="5"/>
      <c r="N568" s="5"/>
      <c r="O568" s="5"/>
    </row>
    <row r="569" spans="1:15">
      <c r="A569" s="23" t="s">
        <v>573</v>
      </c>
      <c r="B569" s="24">
        <v>56</v>
      </c>
      <c r="C569" s="24" t="s">
        <v>50</v>
      </c>
      <c r="D569" s="170">
        <v>236.4</v>
      </c>
      <c r="E569" s="221">
        <f t="shared" ref="E569:E575" si="66">D569*2.2</f>
        <v>520.08000000000004</v>
      </c>
      <c r="F569" s="104" t="s">
        <v>30</v>
      </c>
      <c r="G569" s="138">
        <v>217.5</v>
      </c>
      <c r="H569" s="229">
        <f t="shared" si="65"/>
        <v>478.50000000000006</v>
      </c>
      <c r="I569" s="127" t="s">
        <v>18</v>
      </c>
      <c r="J569" s="109">
        <v>2016</v>
      </c>
      <c r="L569" s="5"/>
      <c r="M569" s="5"/>
      <c r="N569" s="5"/>
      <c r="O569" s="5"/>
    </row>
    <row r="570" spans="1:15" ht="12" thickBot="1">
      <c r="A570" s="91" t="s">
        <v>514</v>
      </c>
      <c r="B570" s="92">
        <v>57</v>
      </c>
      <c r="C570" s="92" t="s">
        <v>58</v>
      </c>
      <c r="D570" s="224">
        <v>100.3</v>
      </c>
      <c r="E570" s="221">
        <f t="shared" si="66"/>
        <v>220.66000000000003</v>
      </c>
      <c r="F570" s="104">
        <v>220</v>
      </c>
      <c r="G570" s="209">
        <v>215</v>
      </c>
      <c r="H570" s="229">
        <f t="shared" si="65"/>
        <v>473.00000000000006</v>
      </c>
      <c r="I570" s="125" t="s">
        <v>107</v>
      </c>
      <c r="J570" s="109">
        <v>2015</v>
      </c>
      <c r="L570" s="5"/>
      <c r="M570" s="5"/>
      <c r="N570" s="5"/>
      <c r="O570" s="5"/>
    </row>
    <row r="571" spans="1:15" ht="12" thickBot="1">
      <c r="A571" s="20" t="s">
        <v>574</v>
      </c>
      <c r="B571" s="21">
        <v>60</v>
      </c>
      <c r="C571" s="21" t="s">
        <v>58</v>
      </c>
      <c r="D571" s="169">
        <v>52.5</v>
      </c>
      <c r="E571" s="221">
        <f t="shared" si="66"/>
        <v>115.50000000000001</v>
      </c>
      <c r="F571" s="104">
        <v>220</v>
      </c>
      <c r="G571" s="137">
        <v>140</v>
      </c>
      <c r="H571" s="229">
        <f t="shared" si="65"/>
        <v>308</v>
      </c>
      <c r="I571" s="130" t="s">
        <v>18</v>
      </c>
      <c r="J571" s="109">
        <v>2008</v>
      </c>
      <c r="L571" s="5"/>
      <c r="M571" s="5"/>
      <c r="N571" s="5"/>
      <c r="O571" s="5"/>
    </row>
    <row r="572" spans="1:15">
      <c r="A572" s="12" t="s">
        <v>518</v>
      </c>
      <c r="B572" s="13">
        <v>62</v>
      </c>
      <c r="C572" s="13" t="s">
        <v>58</v>
      </c>
      <c r="D572" s="166">
        <v>120.8</v>
      </c>
      <c r="E572" s="221">
        <f t="shared" si="66"/>
        <v>265.76</v>
      </c>
      <c r="F572" s="104">
        <v>275</v>
      </c>
      <c r="G572" s="134">
        <v>272.5</v>
      </c>
      <c r="H572" s="229">
        <f t="shared" si="65"/>
        <v>599.5</v>
      </c>
      <c r="I572" s="124" t="s">
        <v>18</v>
      </c>
      <c r="J572" s="109">
        <v>2015</v>
      </c>
      <c r="L572" s="5"/>
      <c r="M572" s="5"/>
      <c r="N572" s="5"/>
      <c r="O572" s="5"/>
    </row>
    <row r="573" spans="1:15">
      <c r="A573" s="24" t="s">
        <v>407</v>
      </c>
      <c r="B573" s="24">
        <v>65</v>
      </c>
      <c r="C573" s="24" t="s">
        <v>64</v>
      </c>
      <c r="D573" s="170">
        <v>74.599999999999994</v>
      </c>
      <c r="E573" s="221">
        <f t="shared" si="66"/>
        <v>164.12</v>
      </c>
      <c r="F573" s="104">
        <v>165</v>
      </c>
      <c r="G573" s="138">
        <v>167.5</v>
      </c>
      <c r="H573" s="229">
        <f t="shared" si="65"/>
        <v>368.50000000000006</v>
      </c>
      <c r="I573" s="25" t="s">
        <v>18</v>
      </c>
      <c r="J573" s="25">
        <v>2011</v>
      </c>
      <c r="L573" s="5"/>
      <c r="M573" s="5"/>
      <c r="N573" s="5"/>
      <c r="O573" s="5"/>
    </row>
    <row r="574" spans="1:15">
      <c r="A574" s="23" t="s">
        <v>68</v>
      </c>
      <c r="B574" s="24">
        <v>68</v>
      </c>
      <c r="C574" s="24" t="s">
        <v>64</v>
      </c>
      <c r="D574" s="170">
        <v>83.4</v>
      </c>
      <c r="E574" s="221">
        <f t="shared" si="66"/>
        <v>183.48000000000002</v>
      </c>
      <c r="F574" s="104">
        <v>198</v>
      </c>
      <c r="G574" s="138">
        <v>215</v>
      </c>
      <c r="H574" s="229">
        <f t="shared" si="65"/>
        <v>473.00000000000006</v>
      </c>
      <c r="I574" s="127" t="s">
        <v>53</v>
      </c>
      <c r="J574" s="109">
        <v>2015</v>
      </c>
      <c r="L574" s="5"/>
      <c r="M574" s="5"/>
      <c r="N574" s="5"/>
      <c r="O574" s="5"/>
    </row>
    <row r="575" spans="1:15">
      <c r="A575" s="20" t="s">
        <v>574</v>
      </c>
      <c r="B575" s="21">
        <v>71</v>
      </c>
      <c r="C575" s="21" t="s">
        <v>72</v>
      </c>
      <c r="D575" s="169">
        <v>55.9</v>
      </c>
      <c r="E575" s="221">
        <f t="shared" si="66"/>
        <v>122.98</v>
      </c>
      <c r="F575" s="104">
        <v>123</v>
      </c>
      <c r="G575" s="137">
        <v>140</v>
      </c>
      <c r="H575" s="229">
        <f t="shared" si="65"/>
        <v>308</v>
      </c>
      <c r="I575" s="130" t="s">
        <v>18</v>
      </c>
      <c r="J575" s="109">
        <v>2019</v>
      </c>
      <c r="L575" s="5"/>
      <c r="M575" s="5"/>
      <c r="N575" s="5"/>
      <c r="O575" s="5"/>
    </row>
    <row r="576" spans="1:15">
      <c r="A576" s="20" t="s">
        <v>574</v>
      </c>
      <c r="B576" s="21">
        <v>75</v>
      </c>
      <c r="C576" s="21" t="s">
        <v>76</v>
      </c>
      <c r="D576" s="169"/>
      <c r="E576" s="221">
        <v>131.6</v>
      </c>
      <c r="F576" s="104">
        <v>132</v>
      </c>
      <c r="G576" s="137"/>
      <c r="H576" s="229">
        <v>300</v>
      </c>
      <c r="I576" s="130" t="s">
        <v>18</v>
      </c>
      <c r="J576" s="108">
        <v>45262</v>
      </c>
      <c r="L576" s="5"/>
      <c r="M576" s="5"/>
      <c r="N576" s="5"/>
      <c r="O576" s="5"/>
    </row>
    <row r="577" spans="1:15">
      <c r="A577" s="20" t="s">
        <v>367</v>
      </c>
      <c r="B577" s="21">
        <v>79</v>
      </c>
      <c r="C577" s="21" t="s">
        <v>78</v>
      </c>
      <c r="D577" s="169"/>
      <c r="E577" s="221">
        <v>179.8</v>
      </c>
      <c r="F577" s="104">
        <v>181</v>
      </c>
      <c r="G577" s="137"/>
      <c r="H577" s="229">
        <v>200</v>
      </c>
      <c r="I577" s="130" t="s">
        <v>18</v>
      </c>
      <c r="J577" s="108">
        <v>45968</v>
      </c>
      <c r="L577" s="5"/>
      <c r="M577" s="5"/>
      <c r="N577" s="5"/>
      <c r="O577" s="5"/>
    </row>
    <row r="578" spans="1:15">
      <c r="A578" s="20" t="s">
        <v>424</v>
      </c>
      <c r="B578" s="21">
        <v>80</v>
      </c>
      <c r="C578" s="21" t="s">
        <v>422</v>
      </c>
      <c r="D578" s="169">
        <v>106.8</v>
      </c>
      <c r="E578" s="221">
        <f t="shared" ref="E578:E602" si="67">D578*2.2</f>
        <v>234.96</v>
      </c>
      <c r="F578" s="104">
        <v>242</v>
      </c>
      <c r="G578" s="137">
        <v>160</v>
      </c>
      <c r="H578" s="229">
        <f t="shared" si="65"/>
        <v>352</v>
      </c>
      <c r="I578" s="130" t="s">
        <v>18</v>
      </c>
      <c r="J578" s="109">
        <v>2008</v>
      </c>
      <c r="L578" s="5"/>
      <c r="M578" s="5"/>
      <c r="N578" s="5"/>
      <c r="O578" s="5"/>
    </row>
    <row r="579" spans="1:15">
      <c r="A579" s="20" t="s">
        <v>575</v>
      </c>
      <c r="B579" s="21">
        <v>35</v>
      </c>
      <c r="C579" s="21" t="s">
        <v>80</v>
      </c>
      <c r="D579" s="169">
        <v>88.7</v>
      </c>
      <c r="E579" s="221">
        <f t="shared" si="67"/>
        <v>195.14000000000001</v>
      </c>
      <c r="F579" s="104">
        <v>198</v>
      </c>
      <c r="G579" s="137">
        <v>227.5</v>
      </c>
      <c r="H579" s="229">
        <f t="shared" si="65"/>
        <v>500.50000000000006</v>
      </c>
      <c r="I579" s="130" t="s">
        <v>18</v>
      </c>
      <c r="J579" s="109">
        <v>2015</v>
      </c>
      <c r="L579" s="5"/>
      <c r="M579" s="5"/>
      <c r="N579" s="5"/>
      <c r="O579" s="5"/>
    </row>
    <row r="580" spans="1:15">
      <c r="A580" s="20" t="s">
        <v>576</v>
      </c>
      <c r="B580" s="21">
        <v>35</v>
      </c>
      <c r="C580" s="21" t="s">
        <v>80</v>
      </c>
      <c r="D580" s="169">
        <v>104.2</v>
      </c>
      <c r="E580" s="221">
        <f t="shared" si="67"/>
        <v>229.24000000000004</v>
      </c>
      <c r="F580" s="104">
        <v>242</v>
      </c>
      <c r="G580" s="137">
        <v>252.5</v>
      </c>
      <c r="H580" s="229">
        <f t="shared" si="65"/>
        <v>555.5</v>
      </c>
      <c r="I580" s="130" t="s">
        <v>18</v>
      </c>
      <c r="J580" s="109">
        <v>2010</v>
      </c>
      <c r="L580" s="5"/>
      <c r="M580" s="5"/>
      <c r="N580" s="5"/>
      <c r="O580" s="5"/>
    </row>
    <row r="581" spans="1:15">
      <c r="A581" s="20" t="s">
        <v>577</v>
      </c>
      <c r="B581" s="21">
        <v>21</v>
      </c>
      <c r="C581" s="21" t="s">
        <v>91</v>
      </c>
      <c r="D581" s="169">
        <v>73.5</v>
      </c>
      <c r="E581" s="221">
        <f t="shared" si="67"/>
        <v>161.70000000000002</v>
      </c>
      <c r="F581" s="104">
        <v>165</v>
      </c>
      <c r="G581" s="137">
        <v>210</v>
      </c>
      <c r="H581" s="229">
        <f t="shared" si="65"/>
        <v>462.00000000000006</v>
      </c>
      <c r="I581" s="130" t="s">
        <v>18</v>
      </c>
      <c r="J581" s="109">
        <v>2009</v>
      </c>
      <c r="L581" s="5"/>
      <c r="M581" s="5"/>
      <c r="N581" s="5"/>
      <c r="O581" s="5"/>
    </row>
    <row r="582" spans="1:15">
      <c r="A582" s="20" t="s">
        <v>578</v>
      </c>
      <c r="B582" s="21">
        <v>23</v>
      </c>
      <c r="C582" s="21" t="s">
        <v>91</v>
      </c>
      <c r="D582" s="169">
        <v>82.5</v>
      </c>
      <c r="E582" s="221">
        <f t="shared" si="67"/>
        <v>181.50000000000003</v>
      </c>
      <c r="F582" s="104">
        <v>181</v>
      </c>
      <c r="G582" s="137">
        <v>242.5</v>
      </c>
      <c r="H582" s="229">
        <f t="shared" si="65"/>
        <v>533.5</v>
      </c>
      <c r="I582" s="130" t="s">
        <v>18</v>
      </c>
      <c r="J582" s="109">
        <v>2015</v>
      </c>
      <c r="L582" s="5"/>
      <c r="M582" s="5"/>
      <c r="N582" s="5"/>
      <c r="O582" s="5"/>
    </row>
    <row r="583" spans="1:15">
      <c r="A583" s="20" t="s">
        <v>579</v>
      </c>
      <c r="B583" s="21">
        <v>23</v>
      </c>
      <c r="C583" s="21" t="s">
        <v>91</v>
      </c>
      <c r="D583" s="169">
        <v>89.2</v>
      </c>
      <c r="E583" s="221">
        <f t="shared" si="67"/>
        <v>196.24</v>
      </c>
      <c r="F583" s="104">
        <v>198</v>
      </c>
      <c r="G583" s="137">
        <v>245</v>
      </c>
      <c r="H583" s="229">
        <f t="shared" si="65"/>
        <v>539</v>
      </c>
      <c r="I583" s="130" t="s">
        <v>18</v>
      </c>
      <c r="J583" s="109">
        <v>2009</v>
      </c>
      <c r="L583" s="5"/>
      <c r="M583" s="5"/>
      <c r="N583" s="5"/>
      <c r="O583" s="5"/>
    </row>
    <row r="584" spans="1:15">
      <c r="A584" s="20" t="s">
        <v>580</v>
      </c>
      <c r="B584" s="21">
        <v>21</v>
      </c>
      <c r="C584" s="21" t="s">
        <v>91</v>
      </c>
      <c r="D584" s="169">
        <v>96.3</v>
      </c>
      <c r="E584" s="221">
        <f t="shared" si="67"/>
        <v>211.86</v>
      </c>
      <c r="F584" s="104">
        <v>220</v>
      </c>
      <c r="G584" s="137">
        <v>242.5</v>
      </c>
      <c r="H584" s="229">
        <f t="shared" si="65"/>
        <v>533.5</v>
      </c>
      <c r="I584" s="130" t="s">
        <v>18</v>
      </c>
      <c r="J584" s="109">
        <v>2008</v>
      </c>
      <c r="L584" s="5"/>
      <c r="M584" s="5"/>
      <c r="N584" s="5"/>
      <c r="O584" s="5"/>
    </row>
    <row r="585" spans="1:15">
      <c r="A585" s="20" t="s">
        <v>581</v>
      </c>
      <c r="B585" s="21">
        <v>22</v>
      </c>
      <c r="C585" s="21" t="s">
        <v>91</v>
      </c>
      <c r="D585" s="169">
        <v>103.1</v>
      </c>
      <c r="E585" s="221">
        <f t="shared" si="67"/>
        <v>226.82</v>
      </c>
      <c r="F585" s="104">
        <v>242</v>
      </c>
      <c r="G585" s="137">
        <v>270</v>
      </c>
      <c r="H585" s="229">
        <f t="shared" si="65"/>
        <v>594</v>
      </c>
      <c r="I585" s="130" t="s">
        <v>18</v>
      </c>
      <c r="J585" s="109">
        <v>2016</v>
      </c>
      <c r="L585" s="5"/>
      <c r="M585" s="5"/>
      <c r="N585" s="5"/>
      <c r="O585" s="5"/>
    </row>
    <row r="586" spans="1:15">
      <c r="A586" s="20" t="s">
        <v>582</v>
      </c>
      <c r="B586" s="21">
        <v>23</v>
      </c>
      <c r="C586" s="21" t="s">
        <v>91</v>
      </c>
      <c r="D586" s="169">
        <v>115.6</v>
      </c>
      <c r="E586" s="221">
        <f t="shared" si="67"/>
        <v>254.32000000000002</v>
      </c>
      <c r="F586" s="104">
        <v>259</v>
      </c>
      <c r="G586" s="137">
        <v>297.5</v>
      </c>
      <c r="H586" s="229">
        <f t="shared" si="65"/>
        <v>654.5</v>
      </c>
      <c r="I586" s="130" t="s">
        <v>18</v>
      </c>
      <c r="J586" s="109">
        <v>2008</v>
      </c>
      <c r="L586" s="5"/>
      <c r="M586" s="5"/>
      <c r="N586" s="5"/>
      <c r="O586" s="5"/>
    </row>
    <row r="587" spans="1:15">
      <c r="A587" s="20" t="s">
        <v>442</v>
      </c>
      <c r="B587" s="21">
        <v>23</v>
      </c>
      <c r="C587" s="21" t="s">
        <v>91</v>
      </c>
      <c r="D587" s="169">
        <v>147.5</v>
      </c>
      <c r="E587" s="221">
        <f t="shared" si="67"/>
        <v>324.5</v>
      </c>
      <c r="F587" s="104" t="s">
        <v>30</v>
      </c>
      <c r="G587" s="137">
        <v>272.5</v>
      </c>
      <c r="H587" s="229">
        <f t="shared" si="65"/>
        <v>599.5</v>
      </c>
      <c r="I587" s="130" t="s">
        <v>18</v>
      </c>
      <c r="J587" s="109">
        <v>2007</v>
      </c>
      <c r="L587" s="5"/>
      <c r="M587" s="5"/>
      <c r="N587" s="5"/>
      <c r="O587" s="5"/>
    </row>
    <row r="588" spans="1:15">
      <c r="A588" s="20" t="s">
        <v>166</v>
      </c>
      <c r="B588" s="21">
        <v>41</v>
      </c>
      <c r="C588" s="21" t="s">
        <v>103</v>
      </c>
      <c r="D588" s="169">
        <v>55.2</v>
      </c>
      <c r="E588" s="221">
        <f t="shared" si="67"/>
        <v>121.44000000000001</v>
      </c>
      <c r="F588" s="104">
        <v>123</v>
      </c>
      <c r="G588" s="137">
        <v>172.5</v>
      </c>
      <c r="H588" s="229">
        <f t="shared" si="65"/>
        <v>379.50000000000006</v>
      </c>
      <c r="I588" s="130" t="s">
        <v>18</v>
      </c>
      <c r="J588" s="108">
        <v>43729</v>
      </c>
      <c r="L588" s="5"/>
      <c r="M588" s="5"/>
      <c r="N588" s="5"/>
      <c r="O588" s="5"/>
    </row>
    <row r="589" spans="1:15">
      <c r="A589" s="20" t="s">
        <v>583</v>
      </c>
      <c r="B589" s="21">
        <v>28</v>
      </c>
      <c r="C589" s="21" t="s">
        <v>103</v>
      </c>
      <c r="D589" s="169">
        <v>57.6</v>
      </c>
      <c r="E589" s="221">
        <f t="shared" si="67"/>
        <v>126.72000000000001</v>
      </c>
      <c r="F589" s="104">
        <v>132</v>
      </c>
      <c r="G589" s="137">
        <v>147.5</v>
      </c>
      <c r="H589" s="229">
        <f t="shared" si="65"/>
        <v>324.5</v>
      </c>
      <c r="I589" s="130" t="s">
        <v>18</v>
      </c>
      <c r="J589" s="108">
        <v>43729</v>
      </c>
      <c r="L589" s="5"/>
      <c r="M589" s="5"/>
      <c r="N589" s="5"/>
      <c r="O589" s="5"/>
    </row>
    <row r="590" spans="1:15" ht="12" thickBot="1">
      <c r="A590" s="91" t="s">
        <v>584</v>
      </c>
      <c r="B590" s="92">
        <v>31</v>
      </c>
      <c r="C590" s="92" t="s">
        <v>103</v>
      </c>
      <c r="D590" s="224">
        <v>65.5</v>
      </c>
      <c r="E590" s="221">
        <f t="shared" si="67"/>
        <v>144.10000000000002</v>
      </c>
      <c r="F590" s="104">
        <v>148</v>
      </c>
      <c r="G590" s="209">
        <v>205</v>
      </c>
      <c r="H590" s="229">
        <f t="shared" si="65"/>
        <v>451.00000000000006</v>
      </c>
      <c r="I590" s="125" t="s">
        <v>585</v>
      </c>
      <c r="J590" s="109">
        <v>2015</v>
      </c>
      <c r="L590" s="5"/>
      <c r="M590" s="5"/>
      <c r="N590" s="5"/>
      <c r="O590" s="5"/>
    </row>
    <row r="591" spans="1:15">
      <c r="A591" s="23" t="s">
        <v>16</v>
      </c>
      <c r="B591" s="24">
        <v>29</v>
      </c>
      <c r="C591" s="24" t="s">
        <v>103</v>
      </c>
      <c r="D591" s="170">
        <v>72.2</v>
      </c>
      <c r="E591" s="221">
        <f t="shared" si="67"/>
        <v>158.84000000000003</v>
      </c>
      <c r="F591" s="104">
        <v>165</v>
      </c>
      <c r="G591" s="138">
        <v>240</v>
      </c>
      <c r="H591" s="229">
        <f t="shared" si="65"/>
        <v>528</v>
      </c>
      <c r="I591" s="127" t="s">
        <v>18</v>
      </c>
      <c r="J591" s="109">
        <v>2008</v>
      </c>
      <c r="L591" s="5"/>
      <c r="M591" s="5"/>
      <c r="N591" s="5"/>
      <c r="O591" s="5"/>
    </row>
    <row r="592" spans="1:15">
      <c r="A592" s="23" t="s">
        <v>586</v>
      </c>
      <c r="B592" s="24">
        <v>31</v>
      </c>
      <c r="C592" s="24" t="s">
        <v>103</v>
      </c>
      <c r="D592" s="170">
        <v>81.3</v>
      </c>
      <c r="E592" s="221">
        <f t="shared" si="67"/>
        <v>178.86</v>
      </c>
      <c r="F592" s="104">
        <v>181</v>
      </c>
      <c r="G592" s="138">
        <v>280</v>
      </c>
      <c r="H592" s="229">
        <f t="shared" si="65"/>
        <v>616</v>
      </c>
      <c r="I592" s="127" t="s">
        <v>53</v>
      </c>
      <c r="J592" s="109">
        <v>2015</v>
      </c>
      <c r="L592" s="5"/>
      <c r="M592" s="5"/>
      <c r="N592" s="5"/>
      <c r="O592" s="5"/>
    </row>
    <row r="593" spans="1:15" ht="12" thickBot="1">
      <c r="A593" s="91" t="s">
        <v>587</v>
      </c>
      <c r="B593" s="92">
        <v>34</v>
      </c>
      <c r="C593" s="92" t="s">
        <v>103</v>
      </c>
      <c r="D593" s="224">
        <v>89.5</v>
      </c>
      <c r="E593" s="221">
        <f t="shared" si="67"/>
        <v>196.9</v>
      </c>
      <c r="F593" s="104">
        <v>198</v>
      </c>
      <c r="G593" s="209">
        <v>320</v>
      </c>
      <c r="H593" s="229">
        <f t="shared" si="65"/>
        <v>704</v>
      </c>
      <c r="I593" s="125" t="s">
        <v>585</v>
      </c>
      <c r="J593" s="109">
        <v>2015</v>
      </c>
      <c r="L593" s="5"/>
      <c r="M593" s="5"/>
      <c r="N593" s="5"/>
      <c r="O593" s="5"/>
    </row>
    <row r="594" spans="1:15">
      <c r="A594" s="12" t="s">
        <v>588</v>
      </c>
      <c r="B594" s="13">
        <v>30</v>
      </c>
      <c r="C594" s="13" t="s">
        <v>103</v>
      </c>
      <c r="D594" s="166">
        <v>98.1</v>
      </c>
      <c r="E594" s="221">
        <f t="shared" si="67"/>
        <v>215.82</v>
      </c>
      <c r="F594" s="104">
        <v>220</v>
      </c>
      <c r="G594" s="134">
        <v>305</v>
      </c>
      <c r="H594" s="229">
        <f t="shared" si="65"/>
        <v>671</v>
      </c>
      <c r="I594" s="124" t="s">
        <v>18</v>
      </c>
      <c r="J594" s="109">
        <v>2016</v>
      </c>
      <c r="L594" s="5"/>
      <c r="M594" s="5"/>
      <c r="N594" s="5"/>
      <c r="O594" s="5"/>
    </row>
    <row r="595" spans="1:15" ht="12" thickBot="1">
      <c r="A595" s="23" t="s">
        <v>589</v>
      </c>
      <c r="B595" s="24">
        <v>37</v>
      </c>
      <c r="C595" s="24" t="s">
        <v>103</v>
      </c>
      <c r="D595" s="170">
        <v>104.9</v>
      </c>
      <c r="E595" s="221">
        <f t="shared" si="67"/>
        <v>230.78000000000003</v>
      </c>
      <c r="F595" s="104">
        <v>242</v>
      </c>
      <c r="G595" s="138">
        <v>300</v>
      </c>
      <c r="H595" s="229">
        <f t="shared" si="65"/>
        <v>660</v>
      </c>
      <c r="I595" s="127" t="s">
        <v>107</v>
      </c>
      <c r="J595" s="109">
        <v>2015</v>
      </c>
      <c r="L595" s="5"/>
      <c r="M595" s="5"/>
      <c r="N595" s="5"/>
      <c r="O595" s="5"/>
    </row>
    <row r="596" spans="1:15" ht="12" thickBot="1">
      <c r="A596" s="12" t="s">
        <v>590</v>
      </c>
      <c r="B596" s="13">
        <v>35</v>
      </c>
      <c r="C596" s="13" t="s">
        <v>103</v>
      </c>
      <c r="D596" s="166">
        <v>115.3</v>
      </c>
      <c r="E596" s="221">
        <f t="shared" si="67"/>
        <v>253.66000000000003</v>
      </c>
      <c r="F596" s="104">
        <v>259</v>
      </c>
      <c r="G596" s="134">
        <v>361</v>
      </c>
      <c r="H596" s="229">
        <f t="shared" si="65"/>
        <v>794.2</v>
      </c>
      <c r="I596" s="124" t="s">
        <v>381</v>
      </c>
      <c r="J596" s="109">
        <v>2015</v>
      </c>
      <c r="L596" s="5"/>
      <c r="M596" s="5"/>
      <c r="N596" s="5"/>
      <c r="O596" s="5"/>
    </row>
    <row r="597" spans="1:15" ht="12" thickBot="1">
      <c r="A597" s="87" t="s">
        <v>591</v>
      </c>
      <c r="B597" s="88"/>
      <c r="C597" s="88" t="s">
        <v>103</v>
      </c>
      <c r="D597" s="223">
        <v>165.9</v>
      </c>
      <c r="E597" s="221">
        <f t="shared" si="67"/>
        <v>364.98</v>
      </c>
      <c r="F597" s="104" t="s">
        <v>30</v>
      </c>
      <c r="G597" s="208">
        <v>367.5</v>
      </c>
      <c r="H597" s="229">
        <f t="shared" si="65"/>
        <v>808.50000000000011</v>
      </c>
      <c r="I597" s="110" t="s">
        <v>592</v>
      </c>
      <c r="J597" s="109">
        <v>2015</v>
      </c>
      <c r="L597" s="5"/>
      <c r="M597" s="5"/>
      <c r="N597" s="5"/>
      <c r="O597" s="5"/>
    </row>
    <row r="598" spans="1:15">
      <c r="A598" s="97" t="s">
        <v>593</v>
      </c>
      <c r="B598" s="21">
        <v>46</v>
      </c>
      <c r="C598" s="21" t="s">
        <v>434</v>
      </c>
      <c r="D598" s="169"/>
      <c r="E598" s="221">
        <v>290.39999999999998</v>
      </c>
      <c r="F598" s="104">
        <v>308</v>
      </c>
      <c r="G598" s="137"/>
      <c r="H598" s="229">
        <v>350</v>
      </c>
      <c r="I598" s="109" t="s">
        <v>18</v>
      </c>
      <c r="J598" s="108">
        <v>45632</v>
      </c>
      <c r="L598" s="5"/>
      <c r="M598" s="5"/>
      <c r="N598" s="5"/>
      <c r="O598" s="5"/>
    </row>
    <row r="599" spans="1:15">
      <c r="A599" s="97" t="s">
        <v>594</v>
      </c>
      <c r="B599" s="21">
        <v>15</v>
      </c>
      <c r="C599" s="21" t="s">
        <v>118</v>
      </c>
      <c r="D599" s="169">
        <v>52</v>
      </c>
      <c r="E599" s="221">
        <f t="shared" si="67"/>
        <v>114.4</v>
      </c>
      <c r="F599" s="104">
        <v>114</v>
      </c>
      <c r="G599" s="137">
        <v>122.5</v>
      </c>
      <c r="H599" s="229">
        <f t="shared" ref="H599:H647" si="68">G599*2.2</f>
        <v>269.5</v>
      </c>
      <c r="I599" s="109" t="s">
        <v>18</v>
      </c>
      <c r="J599" s="109">
        <v>2015</v>
      </c>
      <c r="L599" s="5"/>
      <c r="M599" s="5"/>
      <c r="N599" s="5"/>
      <c r="O599" s="5"/>
    </row>
    <row r="600" spans="1:15">
      <c r="A600" s="97" t="s">
        <v>543</v>
      </c>
      <c r="B600" s="21">
        <v>15</v>
      </c>
      <c r="C600" s="21" t="s">
        <v>118</v>
      </c>
      <c r="D600" s="169">
        <v>67.5</v>
      </c>
      <c r="E600" s="221">
        <f t="shared" si="67"/>
        <v>148.5</v>
      </c>
      <c r="F600" s="104">
        <v>148</v>
      </c>
      <c r="G600" s="137">
        <v>152.5</v>
      </c>
      <c r="H600" s="229">
        <f t="shared" si="68"/>
        <v>335.5</v>
      </c>
      <c r="I600" s="109" t="s">
        <v>18</v>
      </c>
      <c r="J600" s="109">
        <v>2010</v>
      </c>
      <c r="L600" s="5"/>
      <c r="M600" s="5"/>
      <c r="N600" s="5"/>
      <c r="O600" s="5"/>
    </row>
    <row r="601" spans="1:15">
      <c r="A601" s="97" t="s">
        <v>595</v>
      </c>
      <c r="B601" s="21">
        <v>13</v>
      </c>
      <c r="C601" s="21" t="s">
        <v>118</v>
      </c>
      <c r="D601" s="169">
        <v>62.4</v>
      </c>
      <c r="E601" s="221">
        <f t="shared" si="67"/>
        <v>137.28</v>
      </c>
      <c r="F601" s="104">
        <v>148</v>
      </c>
      <c r="G601" s="137">
        <v>137.5</v>
      </c>
      <c r="H601" s="229">
        <f t="shared" si="68"/>
        <v>302.5</v>
      </c>
      <c r="I601" s="109" t="s">
        <v>18</v>
      </c>
      <c r="J601" s="109">
        <v>2013</v>
      </c>
      <c r="L601" s="5"/>
      <c r="M601" s="5"/>
      <c r="N601" s="5"/>
      <c r="O601" s="5"/>
    </row>
    <row r="602" spans="1:15">
      <c r="A602" s="9" t="s">
        <v>596</v>
      </c>
      <c r="B602" s="9">
        <v>15</v>
      </c>
      <c r="C602" s="9" t="s">
        <v>118</v>
      </c>
      <c r="D602" s="171">
        <v>70</v>
      </c>
      <c r="E602" s="221">
        <f t="shared" si="67"/>
        <v>154</v>
      </c>
      <c r="F602" s="104">
        <v>165</v>
      </c>
      <c r="G602" s="146">
        <v>220</v>
      </c>
      <c r="H602" s="229">
        <f t="shared" si="68"/>
        <v>484.00000000000006</v>
      </c>
      <c r="I602" s="26" t="s">
        <v>18</v>
      </c>
      <c r="J602" s="26">
        <v>2013</v>
      </c>
      <c r="L602" s="5"/>
      <c r="M602" s="5"/>
      <c r="N602" s="5"/>
      <c r="O602" s="5"/>
    </row>
    <row r="603" spans="1:15">
      <c r="A603" s="9" t="s">
        <v>369</v>
      </c>
      <c r="B603" s="9">
        <v>13</v>
      </c>
      <c r="C603" s="9" t="s">
        <v>118</v>
      </c>
      <c r="D603" s="171"/>
      <c r="E603" s="221">
        <v>217.4</v>
      </c>
      <c r="F603" s="104">
        <v>220</v>
      </c>
      <c r="G603" s="146"/>
      <c r="H603" s="229">
        <v>365</v>
      </c>
      <c r="I603" s="26" t="s">
        <v>18</v>
      </c>
      <c r="J603" s="123">
        <v>45059</v>
      </c>
      <c r="L603" s="5"/>
      <c r="M603" s="5"/>
      <c r="N603" s="5"/>
      <c r="O603" s="5"/>
    </row>
    <row r="604" spans="1:15">
      <c r="A604" s="9" t="s">
        <v>597</v>
      </c>
      <c r="B604" s="9">
        <v>16</v>
      </c>
      <c r="C604" s="9" t="s">
        <v>128</v>
      </c>
      <c r="D604" s="171">
        <v>80</v>
      </c>
      <c r="E604" s="221">
        <f>D604*2.2</f>
        <v>176</v>
      </c>
      <c r="F604" s="104">
        <v>181</v>
      </c>
      <c r="G604" s="146">
        <v>205</v>
      </c>
      <c r="H604" s="229">
        <f t="shared" si="68"/>
        <v>451.00000000000006</v>
      </c>
      <c r="I604" s="26" t="s">
        <v>18</v>
      </c>
      <c r="J604" s="26">
        <v>2008</v>
      </c>
      <c r="L604" s="5"/>
      <c r="M604" s="5"/>
      <c r="N604" s="5"/>
      <c r="O604" s="5"/>
    </row>
    <row r="605" spans="1:15">
      <c r="A605" s="9" t="s">
        <v>598</v>
      </c>
      <c r="B605" s="9">
        <v>16</v>
      </c>
      <c r="C605" s="9" t="s">
        <v>128</v>
      </c>
      <c r="D605" s="171">
        <v>86</v>
      </c>
      <c r="E605" s="221">
        <f>D605*2.2</f>
        <v>189.20000000000002</v>
      </c>
      <c r="F605" s="104">
        <v>198</v>
      </c>
      <c r="G605" s="146">
        <v>215</v>
      </c>
      <c r="H605" s="229">
        <f t="shared" si="68"/>
        <v>473.00000000000006</v>
      </c>
      <c r="I605" s="26" t="s">
        <v>599</v>
      </c>
      <c r="J605" s="26">
        <v>2015</v>
      </c>
      <c r="L605" s="5"/>
      <c r="M605" s="5"/>
      <c r="N605" s="5"/>
      <c r="O605" s="5"/>
    </row>
    <row r="606" spans="1:15">
      <c r="A606" s="9" t="s">
        <v>600</v>
      </c>
      <c r="B606" s="254">
        <v>17</v>
      </c>
      <c r="C606" s="9" t="s">
        <v>128</v>
      </c>
      <c r="D606" s="171">
        <v>123.2</v>
      </c>
      <c r="E606" s="221">
        <f>D606*2.2</f>
        <v>271.04000000000002</v>
      </c>
      <c r="F606" s="104">
        <v>275</v>
      </c>
      <c r="G606" s="146">
        <v>227.5</v>
      </c>
      <c r="H606" s="229">
        <f t="shared" si="68"/>
        <v>500.50000000000006</v>
      </c>
      <c r="I606" s="26" t="s">
        <v>18</v>
      </c>
      <c r="J606" s="26">
        <v>2010</v>
      </c>
      <c r="L606" s="5"/>
      <c r="M606" s="5"/>
      <c r="N606" s="5"/>
      <c r="O606" s="5"/>
    </row>
    <row r="607" spans="1:15">
      <c r="A607" s="9" t="s">
        <v>134</v>
      </c>
      <c r="B607" s="255">
        <v>16</v>
      </c>
      <c r="C607" s="9" t="s">
        <v>128</v>
      </c>
      <c r="D607" s="171"/>
      <c r="E607" s="221">
        <v>300.8</v>
      </c>
      <c r="F607" s="104">
        <v>308</v>
      </c>
      <c r="G607" s="146"/>
      <c r="H607" s="229">
        <v>525</v>
      </c>
      <c r="I607" s="26" t="s">
        <v>18</v>
      </c>
      <c r="J607" s="123">
        <v>45968</v>
      </c>
      <c r="L607" s="5"/>
      <c r="M607" s="5"/>
      <c r="N607" s="5"/>
      <c r="O607" s="5"/>
    </row>
    <row r="608" spans="1:15">
      <c r="A608" s="9" t="s">
        <v>601</v>
      </c>
      <c r="B608" s="8">
        <v>18</v>
      </c>
      <c r="C608" s="9" t="s">
        <v>136</v>
      </c>
      <c r="D608" s="171"/>
      <c r="E608" s="221">
        <v>165.4</v>
      </c>
      <c r="F608" s="104">
        <v>165</v>
      </c>
      <c r="G608" s="146"/>
      <c r="H608" s="229">
        <v>445</v>
      </c>
      <c r="I608" s="26" t="s">
        <v>18</v>
      </c>
      <c r="J608" s="123">
        <v>45264</v>
      </c>
      <c r="L608" s="5"/>
      <c r="M608" s="5"/>
      <c r="N608" s="5"/>
      <c r="O608" s="5"/>
    </row>
    <row r="609" spans="1:15">
      <c r="A609" s="9" t="s">
        <v>602</v>
      </c>
      <c r="B609" s="8">
        <v>18</v>
      </c>
      <c r="C609" s="9" t="s">
        <v>136</v>
      </c>
      <c r="D609" s="171">
        <v>76.8</v>
      </c>
      <c r="E609" s="221">
        <v>177.4</v>
      </c>
      <c r="F609" s="104">
        <v>181</v>
      </c>
      <c r="G609" s="146">
        <v>110</v>
      </c>
      <c r="H609" s="229">
        <v>500</v>
      </c>
      <c r="I609" s="26" t="s">
        <v>18</v>
      </c>
      <c r="J609" s="123">
        <v>45059</v>
      </c>
      <c r="L609" s="5"/>
      <c r="M609" s="5"/>
      <c r="N609" s="5"/>
      <c r="O609" s="5"/>
    </row>
    <row r="610" spans="1:15" ht="12" thickBot="1">
      <c r="A610" s="9" t="s">
        <v>468</v>
      </c>
      <c r="B610" s="8">
        <v>18</v>
      </c>
      <c r="C610" s="9" t="s">
        <v>136</v>
      </c>
      <c r="D610" s="171"/>
      <c r="E610" s="221">
        <v>193.4</v>
      </c>
      <c r="F610" s="104">
        <v>198</v>
      </c>
      <c r="G610" s="146"/>
      <c r="H610" s="229">
        <v>450</v>
      </c>
      <c r="I610" s="26" t="s">
        <v>18</v>
      </c>
      <c r="J610" s="123">
        <v>45262</v>
      </c>
      <c r="L610" s="5"/>
      <c r="M610" s="5"/>
      <c r="N610" s="5"/>
      <c r="O610" s="5"/>
    </row>
    <row r="611" spans="1:15" ht="12" thickBot="1">
      <c r="A611" s="9" t="s">
        <v>603</v>
      </c>
      <c r="B611" s="131">
        <v>19</v>
      </c>
      <c r="C611" s="9" t="s">
        <v>136</v>
      </c>
      <c r="D611" s="171">
        <v>117.4</v>
      </c>
      <c r="E611" s="221">
        <f t="shared" ref="E611:E621" si="69">D611*2.2</f>
        <v>258.28000000000003</v>
      </c>
      <c r="F611" s="104">
        <v>259</v>
      </c>
      <c r="G611" s="146">
        <v>185</v>
      </c>
      <c r="H611" s="229">
        <f t="shared" si="68"/>
        <v>407.00000000000006</v>
      </c>
      <c r="I611" s="26" t="s">
        <v>18</v>
      </c>
      <c r="J611" s="26">
        <v>2015</v>
      </c>
      <c r="L611" s="5"/>
      <c r="M611" s="5"/>
      <c r="N611" s="5"/>
      <c r="O611" s="5"/>
    </row>
    <row r="612" spans="1:15" ht="12" thickBot="1">
      <c r="A612" s="9" t="s">
        <v>604</v>
      </c>
      <c r="B612" s="131">
        <v>9</v>
      </c>
      <c r="C612" s="9" t="s">
        <v>605</v>
      </c>
      <c r="D612" s="171"/>
      <c r="E612" s="221">
        <v>82</v>
      </c>
      <c r="F612" s="104">
        <v>97</v>
      </c>
      <c r="G612" s="146"/>
      <c r="H612" s="229">
        <v>85</v>
      </c>
      <c r="I612" s="26" t="s">
        <v>18</v>
      </c>
      <c r="J612" s="123">
        <v>45262</v>
      </c>
      <c r="L612" s="5"/>
      <c r="M612" s="5"/>
      <c r="N612" s="5"/>
      <c r="O612" s="5"/>
    </row>
    <row r="613" spans="1:15" ht="12" thickBot="1">
      <c r="A613" s="9"/>
      <c r="B613" s="131"/>
      <c r="C613" s="9"/>
      <c r="D613" s="171"/>
      <c r="E613" s="221"/>
      <c r="F613" s="104"/>
      <c r="G613" s="146"/>
      <c r="H613" s="229"/>
      <c r="I613" s="26"/>
      <c r="J613" s="26"/>
      <c r="L613" s="5"/>
      <c r="M613" s="5"/>
      <c r="N613" s="5"/>
      <c r="O613" s="5"/>
    </row>
    <row r="614" spans="1:15" ht="12" thickBot="1">
      <c r="A614" s="9"/>
      <c r="B614" s="131"/>
      <c r="C614" s="9"/>
      <c r="D614" s="171"/>
      <c r="E614" s="221"/>
      <c r="F614" s="104"/>
      <c r="G614" s="146"/>
      <c r="H614" s="229"/>
      <c r="I614" s="26"/>
      <c r="J614" s="26"/>
      <c r="L614" s="5"/>
      <c r="M614" s="5"/>
      <c r="N614" s="5"/>
      <c r="O614" s="5"/>
    </row>
    <row r="615" spans="1:15" ht="12" thickBot="1">
      <c r="A615" s="8"/>
      <c r="B615" s="131"/>
      <c r="C615" s="8"/>
      <c r="D615" s="205"/>
      <c r="E615" s="221">
        <f t="shared" si="69"/>
        <v>0</v>
      </c>
      <c r="F615" s="104"/>
      <c r="G615" s="213"/>
      <c r="H615" s="229">
        <f t="shared" si="68"/>
        <v>0</v>
      </c>
      <c r="I615" s="86"/>
      <c r="J615" s="101"/>
      <c r="L615" s="5"/>
      <c r="M615" s="5"/>
      <c r="N615" s="5"/>
      <c r="O615" s="5"/>
    </row>
    <row r="616" spans="1:15" ht="12" thickBot="1">
      <c r="A616" s="102" t="s">
        <v>606</v>
      </c>
      <c r="B616" s="103"/>
      <c r="C616" s="103"/>
      <c r="D616" s="225"/>
      <c r="E616" s="221">
        <f t="shared" si="69"/>
        <v>0</v>
      </c>
      <c r="F616" s="104"/>
      <c r="G616" s="215"/>
      <c r="H616" s="229">
        <f t="shared" si="68"/>
        <v>0</v>
      </c>
      <c r="I616" s="132"/>
      <c r="J616" s="109">
        <v>2015</v>
      </c>
      <c r="L616" s="5"/>
      <c r="M616" s="5"/>
      <c r="N616" s="5"/>
      <c r="O616" s="5"/>
    </row>
    <row r="617" spans="1:15">
      <c r="A617" s="12" t="s">
        <v>607</v>
      </c>
      <c r="B617" s="13">
        <v>40</v>
      </c>
      <c r="C617" s="13" t="s">
        <v>17</v>
      </c>
      <c r="D617" s="166">
        <v>81.099999999999994</v>
      </c>
      <c r="E617" s="221">
        <f t="shared" si="69"/>
        <v>178.42000000000002</v>
      </c>
      <c r="F617" s="104">
        <v>181</v>
      </c>
      <c r="G617" s="217">
        <v>215</v>
      </c>
      <c r="H617" s="229">
        <f t="shared" si="68"/>
        <v>473.00000000000006</v>
      </c>
      <c r="I617" s="124" t="s">
        <v>22</v>
      </c>
      <c r="J617" s="109">
        <v>2015</v>
      </c>
      <c r="L617" s="5"/>
      <c r="M617" s="5"/>
      <c r="N617" s="5"/>
      <c r="O617" s="5"/>
    </row>
    <row r="618" spans="1:15">
      <c r="A618" s="23" t="s">
        <v>608</v>
      </c>
      <c r="B618" s="24">
        <v>44</v>
      </c>
      <c r="C618" s="24" t="s">
        <v>17</v>
      </c>
      <c r="D618" s="170">
        <v>89.5</v>
      </c>
      <c r="E618" s="221">
        <f t="shared" si="69"/>
        <v>196.9</v>
      </c>
      <c r="F618" s="104">
        <v>198</v>
      </c>
      <c r="G618" s="219">
        <v>242.5</v>
      </c>
      <c r="H618" s="229">
        <f t="shared" si="68"/>
        <v>533.5</v>
      </c>
      <c r="I618" s="127" t="s">
        <v>501</v>
      </c>
      <c r="J618" s="109">
        <v>2015</v>
      </c>
      <c r="L618" s="5"/>
      <c r="M618" s="5"/>
      <c r="N618" s="5"/>
      <c r="O618" s="5"/>
    </row>
    <row r="619" spans="1:15">
      <c r="A619" s="23" t="s">
        <v>609</v>
      </c>
      <c r="B619" s="24">
        <v>40</v>
      </c>
      <c r="C619" s="24" t="s">
        <v>17</v>
      </c>
      <c r="D619" s="170">
        <v>100</v>
      </c>
      <c r="E619" s="221">
        <f t="shared" si="69"/>
        <v>220.00000000000003</v>
      </c>
      <c r="F619" s="104">
        <v>220</v>
      </c>
      <c r="G619" s="219">
        <v>305</v>
      </c>
      <c r="H619" s="229">
        <f t="shared" si="68"/>
        <v>671</v>
      </c>
      <c r="I619" s="127" t="s">
        <v>18</v>
      </c>
      <c r="J619" s="109">
        <v>2008</v>
      </c>
      <c r="L619" s="5"/>
      <c r="M619" s="5"/>
      <c r="N619" s="5"/>
      <c r="O619" s="5"/>
    </row>
    <row r="620" spans="1:15" ht="12" thickBot="1">
      <c r="A620" s="91" t="s">
        <v>610</v>
      </c>
      <c r="B620" s="92">
        <v>44</v>
      </c>
      <c r="C620" s="92" t="s">
        <v>17</v>
      </c>
      <c r="D620" s="224">
        <v>101.1</v>
      </c>
      <c r="E620" s="221">
        <f t="shared" si="69"/>
        <v>222.42000000000002</v>
      </c>
      <c r="F620" s="104">
        <v>242</v>
      </c>
      <c r="G620" s="218">
        <v>220</v>
      </c>
      <c r="H620" s="229">
        <f t="shared" si="68"/>
        <v>484.00000000000006</v>
      </c>
      <c r="I620" s="125" t="s">
        <v>501</v>
      </c>
      <c r="J620" s="109">
        <v>2015</v>
      </c>
      <c r="L620" s="5"/>
      <c r="M620" s="5"/>
      <c r="N620" s="5"/>
      <c r="O620" s="5"/>
    </row>
    <row r="621" spans="1:15">
      <c r="A621" s="12" t="s">
        <v>559</v>
      </c>
      <c r="B621" s="13">
        <v>40</v>
      </c>
      <c r="C621" s="13" t="s">
        <v>17</v>
      </c>
      <c r="D621" s="166">
        <v>111</v>
      </c>
      <c r="E621" s="221">
        <f t="shared" si="69"/>
        <v>244.20000000000002</v>
      </c>
      <c r="F621" s="104">
        <v>259</v>
      </c>
      <c r="G621" s="217">
        <v>255</v>
      </c>
      <c r="H621" s="229">
        <f t="shared" si="68"/>
        <v>561</v>
      </c>
      <c r="I621" s="124" t="s">
        <v>278</v>
      </c>
      <c r="J621" s="109">
        <v>2015</v>
      </c>
      <c r="L621" s="5"/>
      <c r="M621" s="5"/>
      <c r="N621" s="5"/>
      <c r="O621" s="5"/>
    </row>
    <row r="622" spans="1:15">
      <c r="A622" s="23" t="s">
        <v>611</v>
      </c>
      <c r="B622" s="24">
        <v>46</v>
      </c>
      <c r="C622" s="24" t="s">
        <v>33</v>
      </c>
      <c r="D622" s="170">
        <v>81.5</v>
      </c>
      <c r="E622" s="221">
        <f t="shared" ref="E622:E656" si="70">D622*2.2</f>
        <v>179.3</v>
      </c>
      <c r="F622" s="104">
        <v>181</v>
      </c>
      <c r="G622" s="219">
        <v>245</v>
      </c>
      <c r="H622" s="229">
        <f t="shared" si="68"/>
        <v>539</v>
      </c>
      <c r="I622" s="127" t="s">
        <v>501</v>
      </c>
      <c r="J622" s="109">
        <v>2015</v>
      </c>
      <c r="L622" s="5"/>
      <c r="M622" s="5"/>
      <c r="N622" s="5"/>
      <c r="O622" s="5"/>
    </row>
    <row r="623" spans="1:15">
      <c r="A623" s="23" t="s">
        <v>612</v>
      </c>
      <c r="B623" s="24">
        <v>49</v>
      </c>
      <c r="C623" s="24" t="s">
        <v>33</v>
      </c>
      <c r="D623" s="170">
        <v>87.4</v>
      </c>
      <c r="E623" s="221">
        <f t="shared" si="70"/>
        <v>192.28000000000003</v>
      </c>
      <c r="F623" s="104">
        <v>198</v>
      </c>
      <c r="G623" s="219">
        <v>205</v>
      </c>
      <c r="H623" s="229">
        <f t="shared" si="68"/>
        <v>451.00000000000006</v>
      </c>
      <c r="I623" s="127" t="s">
        <v>18</v>
      </c>
      <c r="J623" s="109">
        <v>2015</v>
      </c>
      <c r="L623" s="5"/>
      <c r="M623" s="5"/>
      <c r="N623" s="5"/>
      <c r="O623" s="5"/>
    </row>
    <row r="624" spans="1:15">
      <c r="A624" s="23" t="s">
        <v>387</v>
      </c>
      <c r="B624" s="24"/>
      <c r="C624" s="24" t="s">
        <v>33</v>
      </c>
      <c r="D624" s="170">
        <v>106.8</v>
      </c>
      <c r="E624" s="221">
        <f t="shared" si="70"/>
        <v>234.96</v>
      </c>
      <c r="F624" s="104">
        <v>242</v>
      </c>
      <c r="G624" s="219">
        <v>340</v>
      </c>
      <c r="H624" s="229">
        <f t="shared" si="68"/>
        <v>748.00000000000011</v>
      </c>
      <c r="I624" s="127" t="s">
        <v>18</v>
      </c>
      <c r="J624" s="109">
        <v>2008</v>
      </c>
      <c r="L624" s="5"/>
      <c r="M624" s="5"/>
      <c r="N624" s="5"/>
      <c r="O624" s="5"/>
    </row>
    <row r="625" spans="1:15">
      <c r="A625" s="23" t="s">
        <v>565</v>
      </c>
      <c r="B625" s="24">
        <v>45</v>
      </c>
      <c r="C625" s="24" t="s">
        <v>33</v>
      </c>
      <c r="D625" s="170">
        <v>124.9</v>
      </c>
      <c r="E625" s="221">
        <f t="shared" si="70"/>
        <v>274.78000000000003</v>
      </c>
      <c r="F625" s="104">
        <v>275</v>
      </c>
      <c r="G625" s="219">
        <v>275</v>
      </c>
      <c r="H625" s="229">
        <f t="shared" si="68"/>
        <v>605</v>
      </c>
      <c r="I625" s="127" t="s">
        <v>31</v>
      </c>
      <c r="J625" s="109">
        <v>2015</v>
      </c>
      <c r="L625" s="5"/>
      <c r="M625" s="5"/>
      <c r="N625" s="5"/>
      <c r="O625" s="5"/>
    </row>
    <row r="626" spans="1:15">
      <c r="A626" s="23" t="s">
        <v>613</v>
      </c>
      <c r="B626" s="24">
        <v>52</v>
      </c>
      <c r="C626" s="24" t="s">
        <v>41</v>
      </c>
      <c r="D626" s="170">
        <v>70.599999999999994</v>
      </c>
      <c r="E626" s="221">
        <f t="shared" si="70"/>
        <v>155.32</v>
      </c>
      <c r="F626" s="104">
        <v>165</v>
      </c>
      <c r="G626" s="219">
        <v>220</v>
      </c>
      <c r="H626" s="229">
        <f t="shared" si="68"/>
        <v>484.00000000000006</v>
      </c>
      <c r="I626" s="127" t="s">
        <v>22</v>
      </c>
      <c r="J626" s="109">
        <v>2015</v>
      </c>
      <c r="L626" s="5"/>
      <c r="M626" s="5"/>
      <c r="N626" s="5"/>
      <c r="O626" s="5"/>
    </row>
    <row r="627" spans="1:15">
      <c r="A627" s="23" t="s">
        <v>614</v>
      </c>
      <c r="B627" s="24">
        <v>54</v>
      </c>
      <c r="C627" s="24" t="s">
        <v>41</v>
      </c>
      <c r="D627" s="170">
        <v>88.2</v>
      </c>
      <c r="E627" s="221">
        <f t="shared" si="70"/>
        <v>194.04000000000002</v>
      </c>
      <c r="F627" s="104">
        <v>198</v>
      </c>
      <c r="G627" s="219">
        <v>225</v>
      </c>
      <c r="H627" s="229">
        <f t="shared" si="68"/>
        <v>495.00000000000006</v>
      </c>
      <c r="I627" s="127" t="s">
        <v>278</v>
      </c>
      <c r="J627" s="109">
        <v>2015</v>
      </c>
      <c r="L627" s="5"/>
      <c r="M627" s="5"/>
      <c r="N627" s="5"/>
      <c r="O627" s="5"/>
    </row>
    <row r="628" spans="1:15" ht="12" thickBot="1">
      <c r="A628" s="91" t="s">
        <v>615</v>
      </c>
      <c r="B628" s="92">
        <v>53</v>
      </c>
      <c r="C628" s="92" t="s">
        <v>41</v>
      </c>
      <c r="D628" s="224">
        <v>105.7</v>
      </c>
      <c r="E628" s="221">
        <f t="shared" si="70"/>
        <v>232.54000000000002</v>
      </c>
      <c r="F628" s="104">
        <v>242</v>
      </c>
      <c r="G628" s="218">
        <v>272.5</v>
      </c>
      <c r="H628" s="229">
        <f t="shared" si="68"/>
        <v>599.5</v>
      </c>
      <c r="I628" s="125" t="s">
        <v>18</v>
      </c>
      <c r="J628" s="109">
        <v>2015</v>
      </c>
      <c r="L628" s="5"/>
      <c r="M628" s="5"/>
      <c r="N628" s="5"/>
      <c r="O628" s="5"/>
    </row>
    <row r="629" spans="1:15" ht="12" thickBot="1">
      <c r="A629" s="20" t="s">
        <v>513</v>
      </c>
      <c r="B629" s="21">
        <v>54</v>
      </c>
      <c r="C629" s="21" t="s">
        <v>41</v>
      </c>
      <c r="D629" s="169">
        <v>147.5</v>
      </c>
      <c r="E629" s="221">
        <f t="shared" si="70"/>
        <v>324.5</v>
      </c>
      <c r="F629" s="104" t="s">
        <v>30</v>
      </c>
      <c r="G629" s="220">
        <v>272.5</v>
      </c>
      <c r="H629" s="229">
        <f t="shared" si="68"/>
        <v>599.5</v>
      </c>
      <c r="I629" s="130" t="s">
        <v>18</v>
      </c>
      <c r="J629" s="109">
        <v>2007</v>
      </c>
      <c r="L629" s="5"/>
      <c r="M629" s="5"/>
      <c r="N629" s="5"/>
      <c r="O629" s="5"/>
    </row>
    <row r="630" spans="1:15">
      <c r="A630" s="12" t="s">
        <v>49</v>
      </c>
      <c r="B630" s="13">
        <v>56</v>
      </c>
      <c r="C630" s="13" t="s">
        <v>50</v>
      </c>
      <c r="D630" s="166">
        <v>73.2</v>
      </c>
      <c r="E630" s="221">
        <f t="shared" si="70"/>
        <v>161.04000000000002</v>
      </c>
      <c r="F630" s="104">
        <v>165</v>
      </c>
      <c r="G630" s="217">
        <v>225</v>
      </c>
      <c r="H630" s="229">
        <f t="shared" si="68"/>
        <v>495.00000000000006</v>
      </c>
      <c r="I630" s="124" t="s">
        <v>51</v>
      </c>
      <c r="J630" s="109">
        <v>2015</v>
      </c>
      <c r="L630" s="5"/>
      <c r="M630" s="5"/>
      <c r="N630" s="5"/>
      <c r="O630" s="5"/>
    </row>
    <row r="631" spans="1:15">
      <c r="A631" s="23" t="s">
        <v>273</v>
      </c>
      <c r="B631" s="24">
        <v>59</v>
      </c>
      <c r="C631" s="24" t="s">
        <v>50</v>
      </c>
      <c r="D631" s="170">
        <v>77.099999999999994</v>
      </c>
      <c r="E631" s="221">
        <f t="shared" si="70"/>
        <v>169.62</v>
      </c>
      <c r="F631" s="104">
        <v>181</v>
      </c>
      <c r="G631" s="219">
        <v>215</v>
      </c>
      <c r="H631" s="229">
        <f t="shared" si="68"/>
        <v>473.00000000000006</v>
      </c>
      <c r="I631" s="127" t="s">
        <v>22</v>
      </c>
      <c r="J631" s="109">
        <v>2015</v>
      </c>
      <c r="L631" s="5"/>
      <c r="M631" s="5"/>
      <c r="N631" s="5"/>
      <c r="O631" s="5"/>
    </row>
    <row r="632" spans="1:15">
      <c r="A632" s="23" t="s">
        <v>616</v>
      </c>
      <c r="B632" s="24">
        <v>55</v>
      </c>
      <c r="C632" s="24" t="s">
        <v>50</v>
      </c>
      <c r="D632" s="170">
        <v>92.6</v>
      </c>
      <c r="E632" s="221">
        <f t="shared" si="70"/>
        <v>203.72</v>
      </c>
      <c r="F632" s="104">
        <v>220</v>
      </c>
      <c r="G632" s="219">
        <v>250</v>
      </c>
      <c r="H632" s="229">
        <f t="shared" si="68"/>
        <v>550</v>
      </c>
      <c r="I632" s="127" t="s">
        <v>107</v>
      </c>
      <c r="J632" s="109">
        <v>2015</v>
      </c>
      <c r="L632" s="5"/>
      <c r="M632" s="5"/>
      <c r="N632" s="5"/>
      <c r="O632" s="5"/>
    </row>
    <row r="633" spans="1:15">
      <c r="A633" s="23" t="s">
        <v>617</v>
      </c>
      <c r="B633" s="24"/>
      <c r="C633" s="24" t="s">
        <v>50</v>
      </c>
      <c r="D633" s="170"/>
      <c r="E633" s="221">
        <v>231</v>
      </c>
      <c r="F633" s="104">
        <v>242</v>
      </c>
      <c r="G633" s="219"/>
      <c r="H633" s="229">
        <v>735</v>
      </c>
      <c r="I633" s="127" t="s">
        <v>18</v>
      </c>
      <c r="J633" s="108">
        <v>45632</v>
      </c>
      <c r="L633" s="5"/>
      <c r="M633" s="5"/>
      <c r="N633" s="5"/>
      <c r="O633" s="5"/>
    </row>
    <row r="634" spans="1:15">
      <c r="A634" s="23" t="s">
        <v>618</v>
      </c>
      <c r="B634" s="24">
        <v>56</v>
      </c>
      <c r="C634" s="24" t="s">
        <v>50</v>
      </c>
      <c r="D634" s="170">
        <v>112.3</v>
      </c>
      <c r="E634" s="221">
        <f t="shared" si="70"/>
        <v>247.06</v>
      </c>
      <c r="F634" s="104">
        <v>259</v>
      </c>
      <c r="G634" s="219">
        <v>320</v>
      </c>
      <c r="H634" s="229">
        <f t="shared" si="68"/>
        <v>704</v>
      </c>
      <c r="I634" s="127" t="s">
        <v>43</v>
      </c>
      <c r="J634" s="109">
        <v>2015</v>
      </c>
      <c r="L634" s="5"/>
      <c r="M634" s="5"/>
      <c r="N634" s="5"/>
      <c r="O634" s="5"/>
    </row>
    <row r="635" spans="1:15">
      <c r="A635" s="20" t="s">
        <v>617</v>
      </c>
      <c r="B635" s="21">
        <v>60</v>
      </c>
      <c r="C635" s="21" t="s">
        <v>58</v>
      </c>
      <c r="D635" s="169"/>
      <c r="E635" s="221">
        <v>219.4</v>
      </c>
      <c r="F635" s="104">
        <v>220</v>
      </c>
      <c r="G635" s="220"/>
      <c r="H635" s="229">
        <v>670</v>
      </c>
      <c r="I635" s="130" t="s">
        <v>18</v>
      </c>
      <c r="J635" s="108">
        <v>45968</v>
      </c>
      <c r="L635" s="5"/>
      <c r="M635" s="5"/>
      <c r="N635" s="5"/>
      <c r="O635" s="5"/>
    </row>
    <row r="636" spans="1:15">
      <c r="A636" s="91" t="s">
        <v>619</v>
      </c>
      <c r="B636" s="92">
        <v>64</v>
      </c>
      <c r="C636" s="92" t="s">
        <v>64</v>
      </c>
      <c r="D636" s="224">
        <v>74.599999999999994</v>
      </c>
      <c r="E636" s="221">
        <f t="shared" si="70"/>
        <v>164.12</v>
      </c>
      <c r="F636" s="104">
        <v>165</v>
      </c>
      <c r="G636" s="218">
        <v>130</v>
      </c>
      <c r="H636" s="229">
        <f t="shared" si="68"/>
        <v>286</v>
      </c>
      <c r="I636" s="125" t="s">
        <v>65</v>
      </c>
      <c r="J636" s="109">
        <v>2015</v>
      </c>
      <c r="L636" s="5"/>
      <c r="M636" s="5"/>
      <c r="N636" s="5"/>
      <c r="O636" s="5"/>
    </row>
    <row r="637" spans="1:15">
      <c r="A637" s="12" t="s">
        <v>68</v>
      </c>
      <c r="B637" s="13">
        <v>68</v>
      </c>
      <c r="C637" s="13" t="s">
        <v>64</v>
      </c>
      <c r="D637" s="166">
        <v>80.7</v>
      </c>
      <c r="E637" s="221">
        <f t="shared" si="70"/>
        <v>177.54000000000002</v>
      </c>
      <c r="F637" s="104">
        <v>181</v>
      </c>
      <c r="G637" s="217">
        <v>192.5</v>
      </c>
      <c r="H637" s="229">
        <f t="shared" si="68"/>
        <v>423.50000000000006</v>
      </c>
      <c r="I637" s="124" t="s">
        <v>53</v>
      </c>
      <c r="J637" s="109">
        <v>2015</v>
      </c>
      <c r="L637" s="5"/>
      <c r="M637" s="5"/>
      <c r="N637" s="5"/>
      <c r="O637" s="5"/>
    </row>
    <row r="638" spans="1:15">
      <c r="A638" s="23" t="s">
        <v>620</v>
      </c>
      <c r="B638" s="24">
        <v>72</v>
      </c>
      <c r="C638" s="24" t="s">
        <v>72</v>
      </c>
      <c r="D638" s="170">
        <v>65.3</v>
      </c>
      <c r="E638" s="221">
        <f t="shared" si="70"/>
        <v>143.66</v>
      </c>
      <c r="F638" s="104">
        <v>148</v>
      </c>
      <c r="G638" s="219">
        <v>160</v>
      </c>
      <c r="H638" s="229">
        <f t="shared" si="68"/>
        <v>352</v>
      </c>
      <c r="I638" s="127" t="s">
        <v>18</v>
      </c>
      <c r="J638" s="109">
        <v>2007</v>
      </c>
      <c r="L638" s="5"/>
      <c r="M638" s="5"/>
      <c r="N638" s="5"/>
      <c r="O638" s="5"/>
    </row>
    <row r="639" spans="1:15">
      <c r="A639" s="23" t="s">
        <v>71</v>
      </c>
      <c r="B639" s="24">
        <v>70</v>
      </c>
      <c r="C639" s="24" t="s">
        <v>72</v>
      </c>
      <c r="D639" s="170">
        <v>73.5</v>
      </c>
      <c r="E639" s="221">
        <f t="shared" si="70"/>
        <v>161.70000000000002</v>
      </c>
      <c r="F639" s="104">
        <v>165</v>
      </c>
      <c r="G639" s="219">
        <v>170</v>
      </c>
      <c r="H639" s="229">
        <f t="shared" si="68"/>
        <v>374.00000000000006</v>
      </c>
      <c r="I639" s="127" t="s">
        <v>22</v>
      </c>
      <c r="J639" s="109">
        <v>2015</v>
      </c>
      <c r="L639" s="5"/>
      <c r="M639" s="5"/>
      <c r="N639" s="5"/>
      <c r="O639" s="5"/>
    </row>
    <row r="640" spans="1:15">
      <c r="A640" s="23" t="s">
        <v>621</v>
      </c>
      <c r="B640" s="24">
        <v>74</v>
      </c>
      <c r="C640" s="24" t="s">
        <v>72</v>
      </c>
      <c r="D640" s="170">
        <v>98</v>
      </c>
      <c r="E640" s="221">
        <f t="shared" si="70"/>
        <v>215.60000000000002</v>
      </c>
      <c r="F640" s="104">
        <v>220</v>
      </c>
      <c r="G640" s="219">
        <v>162.5</v>
      </c>
      <c r="H640" s="229">
        <f t="shared" si="68"/>
        <v>357.50000000000006</v>
      </c>
      <c r="I640" s="127" t="s">
        <v>18</v>
      </c>
      <c r="J640" s="109">
        <v>2009</v>
      </c>
      <c r="L640" s="5"/>
      <c r="M640" s="5"/>
      <c r="N640" s="5"/>
      <c r="O640" s="5"/>
    </row>
    <row r="641" spans="1:15">
      <c r="A641" s="23" t="s">
        <v>622</v>
      </c>
      <c r="B641" s="24">
        <v>33</v>
      </c>
      <c r="C641" s="24" t="s">
        <v>80</v>
      </c>
      <c r="D641" s="170">
        <v>55</v>
      </c>
      <c r="E641" s="221">
        <f t="shared" si="70"/>
        <v>121.00000000000001</v>
      </c>
      <c r="F641" s="104">
        <v>123</v>
      </c>
      <c r="G641" s="219">
        <v>135</v>
      </c>
      <c r="H641" s="229">
        <f t="shared" si="68"/>
        <v>297</v>
      </c>
      <c r="I641" s="127" t="s">
        <v>18</v>
      </c>
      <c r="J641" s="109">
        <v>2010</v>
      </c>
      <c r="L641" s="5"/>
      <c r="M641" s="5"/>
      <c r="N641" s="5"/>
      <c r="O641" s="5"/>
    </row>
    <row r="642" spans="1:15">
      <c r="A642" s="23" t="s">
        <v>623</v>
      </c>
      <c r="B642" s="24">
        <v>37</v>
      </c>
      <c r="C642" s="24" t="s">
        <v>80</v>
      </c>
      <c r="D642" s="170">
        <v>82.2</v>
      </c>
      <c r="E642" s="221">
        <f t="shared" si="70"/>
        <v>180.84000000000003</v>
      </c>
      <c r="F642" s="104">
        <v>181</v>
      </c>
      <c r="G642" s="219">
        <v>110</v>
      </c>
      <c r="H642" s="229">
        <f t="shared" si="68"/>
        <v>242.00000000000003</v>
      </c>
      <c r="I642" s="127" t="s">
        <v>18</v>
      </c>
      <c r="J642" s="109">
        <v>2008</v>
      </c>
      <c r="L642" s="5"/>
      <c r="M642" s="5"/>
      <c r="N642" s="5"/>
      <c r="O642" s="5"/>
    </row>
    <row r="643" spans="1:15">
      <c r="A643" s="23" t="s">
        <v>624</v>
      </c>
      <c r="B643" s="24">
        <v>35</v>
      </c>
      <c r="C643" s="24" t="s">
        <v>80</v>
      </c>
      <c r="D643" s="170">
        <v>87.2</v>
      </c>
      <c r="E643" s="221">
        <f t="shared" si="70"/>
        <v>191.84000000000003</v>
      </c>
      <c r="F643" s="104">
        <v>198</v>
      </c>
      <c r="G643" s="219">
        <v>327.5</v>
      </c>
      <c r="H643" s="229">
        <f t="shared" si="68"/>
        <v>720.50000000000011</v>
      </c>
      <c r="I643" s="127" t="s">
        <v>18</v>
      </c>
      <c r="J643" s="109">
        <v>2010</v>
      </c>
      <c r="L643" s="5"/>
      <c r="M643" s="5"/>
      <c r="N643" s="5"/>
      <c r="O643" s="5"/>
    </row>
    <row r="644" spans="1:15">
      <c r="A644" s="23" t="s">
        <v>625</v>
      </c>
      <c r="B644" s="24">
        <v>35</v>
      </c>
      <c r="C644" s="24" t="s">
        <v>80</v>
      </c>
      <c r="D644" s="170">
        <v>105.2</v>
      </c>
      <c r="E644" s="221">
        <f t="shared" si="70"/>
        <v>231.44000000000003</v>
      </c>
      <c r="F644" s="104">
        <v>242</v>
      </c>
      <c r="G644" s="219">
        <v>227.5</v>
      </c>
      <c r="H644" s="229">
        <f t="shared" si="68"/>
        <v>500.50000000000006</v>
      </c>
      <c r="I644" s="127" t="s">
        <v>18</v>
      </c>
      <c r="J644" s="109">
        <v>2009</v>
      </c>
      <c r="L644" s="5"/>
      <c r="M644" s="5"/>
      <c r="N644" s="5"/>
      <c r="O644" s="5"/>
    </row>
    <row r="645" spans="1:15">
      <c r="A645" s="23" t="s">
        <v>626</v>
      </c>
      <c r="B645" s="24">
        <v>34</v>
      </c>
      <c r="C645" s="24" t="s">
        <v>80</v>
      </c>
      <c r="D645" s="170">
        <v>138.6</v>
      </c>
      <c r="E645" s="221">
        <f t="shared" si="70"/>
        <v>304.92</v>
      </c>
      <c r="F645" s="104">
        <v>308</v>
      </c>
      <c r="G645" s="219">
        <v>285</v>
      </c>
      <c r="H645" s="229">
        <f t="shared" si="68"/>
        <v>627</v>
      </c>
      <c r="I645" s="127" t="s">
        <v>18</v>
      </c>
      <c r="J645" s="109">
        <v>2009</v>
      </c>
      <c r="L645" s="5"/>
      <c r="M645" s="5"/>
      <c r="N645" s="5"/>
      <c r="O645" s="5"/>
    </row>
    <row r="646" spans="1:15">
      <c r="A646" s="23" t="s">
        <v>627</v>
      </c>
      <c r="B646" s="24">
        <v>24</v>
      </c>
      <c r="C646" s="24" t="s">
        <v>103</v>
      </c>
      <c r="D646" s="170">
        <v>74.5</v>
      </c>
      <c r="E646" s="221">
        <f t="shared" si="70"/>
        <v>163.9</v>
      </c>
      <c r="F646" s="104">
        <v>165</v>
      </c>
      <c r="G646" s="219">
        <v>282.5</v>
      </c>
      <c r="H646" s="229">
        <f t="shared" si="68"/>
        <v>621.5</v>
      </c>
      <c r="I646" s="127" t="s">
        <v>18</v>
      </c>
      <c r="J646" s="109">
        <v>2011</v>
      </c>
      <c r="L646" s="5"/>
      <c r="M646" s="5"/>
      <c r="N646" s="5"/>
      <c r="O646" s="5"/>
    </row>
    <row r="647" spans="1:15" ht="12" thickBot="1">
      <c r="A647" s="91" t="s">
        <v>628</v>
      </c>
      <c r="B647" s="92">
        <v>33</v>
      </c>
      <c r="C647" s="92" t="s">
        <v>103</v>
      </c>
      <c r="D647" s="224">
        <v>78.400000000000006</v>
      </c>
      <c r="E647" s="221">
        <f t="shared" si="70"/>
        <v>172.48000000000002</v>
      </c>
      <c r="F647" s="104">
        <v>181</v>
      </c>
      <c r="G647" s="218">
        <v>272.5</v>
      </c>
      <c r="H647" s="229">
        <f t="shared" si="68"/>
        <v>599.5</v>
      </c>
      <c r="I647" s="125" t="s">
        <v>27</v>
      </c>
      <c r="J647" s="109">
        <v>2018</v>
      </c>
      <c r="L647" s="5"/>
      <c r="M647" s="5"/>
      <c r="N647" s="5"/>
      <c r="O647" s="5"/>
    </row>
    <row r="648" spans="1:15">
      <c r="A648" s="12" t="s">
        <v>629</v>
      </c>
      <c r="B648" s="13">
        <v>28</v>
      </c>
      <c r="C648" s="13" t="s">
        <v>103</v>
      </c>
      <c r="D648" s="166">
        <v>89.2</v>
      </c>
      <c r="E648" s="221">
        <f t="shared" si="70"/>
        <v>196.24</v>
      </c>
      <c r="F648" s="104">
        <v>198</v>
      </c>
      <c r="G648" s="217">
        <v>282.5</v>
      </c>
      <c r="H648" s="229">
        <f t="shared" ref="H648:H658" si="71">G648*2.2</f>
        <v>621.5</v>
      </c>
      <c r="I648" s="124" t="s">
        <v>43</v>
      </c>
      <c r="J648" s="109">
        <v>2015</v>
      </c>
      <c r="L648" s="5"/>
      <c r="M648" s="5"/>
      <c r="N648" s="5"/>
      <c r="O648" s="5"/>
    </row>
    <row r="649" spans="1:15">
      <c r="A649" s="23" t="s">
        <v>630</v>
      </c>
      <c r="B649" s="24">
        <v>34</v>
      </c>
      <c r="C649" s="24" t="s">
        <v>103</v>
      </c>
      <c r="D649" s="170">
        <v>97.3</v>
      </c>
      <c r="E649" s="221">
        <f t="shared" si="70"/>
        <v>214.06</v>
      </c>
      <c r="F649" s="104">
        <v>220</v>
      </c>
      <c r="G649" s="219">
        <v>320</v>
      </c>
      <c r="H649" s="229">
        <f t="shared" si="71"/>
        <v>704</v>
      </c>
      <c r="I649" s="127" t="s">
        <v>319</v>
      </c>
      <c r="J649" s="109">
        <v>2015</v>
      </c>
      <c r="L649" s="5"/>
      <c r="M649" s="5"/>
      <c r="N649" s="5"/>
      <c r="O649" s="5"/>
    </row>
    <row r="650" spans="1:15" ht="12" thickBot="1">
      <c r="A650" s="23" t="s">
        <v>387</v>
      </c>
      <c r="B650" s="24"/>
      <c r="C650" s="24" t="s">
        <v>103</v>
      </c>
      <c r="D650" s="170">
        <v>106.8</v>
      </c>
      <c r="E650" s="221">
        <f t="shared" si="70"/>
        <v>234.96</v>
      </c>
      <c r="F650" s="104">
        <v>242</v>
      </c>
      <c r="G650" s="219">
        <v>340</v>
      </c>
      <c r="H650" s="229">
        <f t="shared" si="71"/>
        <v>748.00000000000011</v>
      </c>
      <c r="I650" s="127" t="s">
        <v>18</v>
      </c>
      <c r="J650" s="109">
        <v>2008</v>
      </c>
      <c r="L650" s="5"/>
      <c r="M650" s="5"/>
      <c r="N650" s="5"/>
      <c r="O650" s="5"/>
    </row>
    <row r="651" spans="1:15">
      <c r="A651" s="12" t="s">
        <v>631</v>
      </c>
      <c r="B651" s="13">
        <v>37</v>
      </c>
      <c r="C651" s="13" t="s">
        <v>103</v>
      </c>
      <c r="D651" s="166">
        <v>120</v>
      </c>
      <c r="E651" s="221">
        <f t="shared" si="70"/>
        <v>264</v>
      </c>
      <c r="F651" s="104">
        <v>259</v>
      </c>
      <c r="G651" s="217">
        <v>382.5</v>
      </c>
      <c r="H651" s="229">
        <f t="shared" si="71"/>
        <v>841.50000000000011</v>
      </c>
      <c r="I651" s="124" t="s">
        <v>18</v>
      </c>
      <c r="J651" s="109">
        <v>2010</v>
      </c>
      <c r="L651" s="5"/>
      <c r="M651" s="5"/>
      <c r="N651" s="5"/>
      <c r="O651" s="5"/>
    </row>
    <row r="652" spans="1:15">
      <c r="A652" s="23" t="s">
        <v>632</v>
      </c>
      <c r="B652" s="24">
        <v>32</v>
      </c>
      <c r="C652" s="24" t="s">
        <v>103</v>
      </c>
      <c r="D652" s="170">
        <v>133.9</v>
      </c>
      <c r="E652" s="221">
        <f t="shared" si="70"/>
        <v>294.58000000000004</v>
      </c>
      <c r="F652" s="104">
        <v>308</v>
      </c>
      <c r="G652" s="219">
        <v>352.5</v>
      </c>
      <c r="H652" s="229">
        <f t="shared" si="71"/>
        <v>775.50000000000011</v>
      </c>
      <c r="I652" s="127" t="s">
        <v>499</v>
      </c>
      <c r="J652" s="109">
        <v>2015</v>
      </c>
      <c r="L652" s="5"/>
      <c r="M652" s="5"/>
      <c r="N652" s="5"/>
      <c r="O652" s="5"/>
    </row>
    <row r="653" spans="1:15">
      <c r="A653" s="23" t="s">
        <v>633</v>
      </c>
      <c r="B653" s="24">
        <v>16</v>
      </c>
      <c r="C653" s="24" t="s">
        <v>118</v>
      </c>
      <c r="D653" s="170">
        <v>73.599999999999994</v>
      </c>
      <c r="E653" s="221">
        <f t="shared" si="70"/>
        <v>161.91999999999999</v>
      </c>
      <c r="F653" s="104">
        <v>165</v>
      </c>
      <c r="G653" s="219">
        <v>165</v>
      </c>
      <c r="H653" s="229">
        <f t="shared" si="71"/>
        <v>363.00000000000006</v>
      </c>
      <c r="I653" s="127" t="s">
        <v>18</v>
      </c>
      <c r="J653" s="109">
        <v>2008</v>
      </c>
      <c r="L653" s="5"/>
      <c r="M653" s="5"/>
      <c r="N653" s="5"/>
      <c r="O653" s="5"/>
    </row>
    <row r="654" spans="1:15">
      <c r="A654" s="23" t="s">
        <v>634</v>
      </c>
      <c r="B654" s="24">
        <v>16</v>
      </c>
      <c r="C654" s="24" t="s">
        <v>128</v>
      </c>
      <c r="D654" s="170"/>
      <c r="E654" s="221">
        <v>110.2</v>
      </c>
      <c r="F654" s="104">
        <v>114</v>
      </c>
      <c r="G654" s="219"/>
      <c r="H654" s="229">
        <v>270</v>
      </c>
      <c r="I654" s="127" t="s">
        <v>18</v>
      </c>
      <c r="J654" s="108">
        <v>45262</v>
      </c>
      <c r="L654" s="5"/>
      <c r="M654" s="5"/>
      <c r="N654" s="5"/>
      <c r="O654" s="5"/>
    </row>
    <row r="655" spans="1:15">
      <c r="A655" s="23" t="s">
        <v>635</v>
      </c>
      <c r="B655" s="24">
        <v>17</v>
      </c>
      <c r="C655" s="24" t="s">
        <v>128</v>
      </c>
      <c r="D655" s="170">
        <v>81.7</v>
      </c>
      <c r="E655" s="221">
        <f t="shared" si="70"/>
        <v>179.74</v>
      </c>
      <c r="F655" s="104">
        <v>181</v>
      </c>
      <c r="G655" s="219">
        <v>192.5</v>
      </c>
      <c r="H655" s="229">
        <f t="shared" si="71"/>
        <v>423.50000000000006</v>
      </c>
      <c r="I655" s="127" t="s">
        <v>67</v>
      </c>
      <c r="J655" s="109">
        <v>2015</v>
      </c>
      <c r="L655" s="5"/>
      <c r="M655" s="5"/>
      <c r="N655" s="5"/>
      <c r="O655" s="5"/>
    </row>
    <row r="656" spans="1:15" ht="12" thickBot="1">
      <c r="A656" s="91" t="s">
        <v>636</v>
      </c>
      <c r="B656" s="92">
        <v>17</v>
      </c>
      <c r="C656" s="92" t="s">
        <v>128</v>
      </c>
      <c r="D656" s="224">
        <v>88.9</v>
      </c>
      <c r="E656" s="221">
        <f t="shared" si="70"/>
        <v>195.58000000000004</v>
      </c>
      <c r="F656" s="104">
        <v>198</v>
      </c>
      <c r="G656" s="218">
        <v>235</v>
      </c>
      <c r="H656" s="229">
        <f t="shared" si="71"/>
        <v>517</v>
      </c>
      <c r="I656" s="125" t="s">
        <v>585</v>
      </c>
      <c r="J656" s="109">
        <v>2015</v>
      </c>
      <c r="L656" s="5"/>
      <c r="M656" s="5"/>
      <c r="N656" s="5"/>
      <c r="O656" s="5"/>
    </row>
    <row r="657" spans="1:17" ht="12" thickBot="1">
      <c r="A657" s="91" t="s">
        <v>637</v>
      </c>
      <c r="B657" s="92">
        <v>19</v>
      </c>
      <c r="C657" s="92" t="s">
        <v>136</v>
      </c>
      <c r="D657" s="224">
        <v>89</v>
      </c>
      <c r="E657" s="221">
        <f t="shared" ref="E657:E658" si="72">D657*2.2</f>
        <v>195.8</v>
      </c>
      <c r="F657" s="104">
        <v>198</v>
      </c>
      <c r="G657" s="218">
        <v>227.5</v>
      </c>
      <c r="H657" s="229">
        <f t="shared" si="71"/>
        <v>500.50000000000006</v>
      </c>
      <c r="I657" s="125" t="s">
        <v>18</v>
      </c>
      <c r="J657" s="109">
        <v>2010</v>
      </c>
      <c r="L657" s="5"/>
      <c r="M657" s="5"/>
      <c r="N657" s="5"/>
      <c r="O657" s="5"/>
    </row>
    <row r="658" spans="1:17" ht="12" thickBot="1">
      <c r="A658" s="87" t="s">
        <v>638</v>
      </c>
      <c r="B658" s="88">
        <v>19</v>
      </c>
      <c r="C658" s="88" t="s">
        <v>136</v>
      </c>
      <c r="D658" s="223">
        <v>92</v>
      </c>
      <c r="E658" s="221">
        <f t="shared" si="72"/>
        <v>202.4</v>
      </c>
      <c r="F658" s="104">
        <v>220</v>
      </c>
      <c r="G658" s="216">
        <v>282.5</v>
      </c>
      <c r="H658" s="229">
        <f t="shared" si="71"/>
        <v>621.5</v>
      </c>
      <c r="I658" s="110" t="s">
        <v>18</v>
      </c>
      <c r="J658" s="109">
        <v>2015</v>
      </c>
      <c r="L658" s="5"/>
      <c r="M658" s="5"/>
      <c r="N658" s="5"/>
      <c r="O658" s="5"/>
    </row>
    <row r="659" spans="1:17" s="5" customFormat="1">
      <c r="H659" s="230"/>
    </row>
    <row r="660" spans="1:17" s="5" customFormat="1">
      <c r="H660" s="230"/>
    </row>
    <row r="661" spans="1:17" s="5" customFormat="1" ht="15">
      <c r="A661" s="227" t="s">
        <v>639</v>
      </c>
      <c r="H661" s="230"/>
    </row>
    <row r="662" spans="1:17" s="5" customFormat="1">
      <c r="A662" s="5" t="s">
        <v>640</v>
      </c>
      <c r="B662" s="5">
        <v>49</v>
      </c>
      <c r="C662" s="5" t="s">
        <v>33</v>
      </c>
      <c r="E662" s="5">
        <v>214</v>
      </c>
      <c r="F662" s="5">
        <v>220</v>
      </c>
      <c r="H662" s="231">
        <v>230</v>
      </c>
      <c r="I662" s="5" t="s">
        <v>18</v>
      </c>
      <c r="J662" s="228">
        <v>45264</v>
      </c>
    </row>
    <row r="663" spans="1:17" s="5" customFormat="1">
      <c r="H663" s="222"/>
    </row>
    <row r="664" spans="1:17" s="5" customFormat="1" ht="20.25">
      <c r="A664" s="282" t="s">
        <v>641</v>
      </c>
      <c r="B664" s="202" t="s">
        <v>143</v>
      </c>
      <c r="C664" s="280" t="s">
        <v>642</v>
      </c>
      <c r="D664" s="191" t="s">
        <v>643</v>
      </c>
      <c r="E664" s="278" t="s">
        <v>341</v>
      </c>
      <c r="F664" s="173"/>
      <c r="G664" s="190" t="s">
        <v>342</v>
      </c>
      <c r="H664" s="171"/>
      <c r="I664" s="279" t="s">
        <v>343</v>
      </c>
      <c r="J664" s="171"/>
      <c r="K664" s="28" t="s">
        <v>13</v>
      </c>
      <c r="L664" s="195"/>
      <c r="M664" s="195"/>
      <c r="N664" s="201"/>
      <c r="O664" s="201" t="s">
        <v>345</v>
      </c>
    </row>
    <row r="665" spans="1:17" s="5" customFormat="1" ht="12.75">
      <c r="A665" s="281" t="s">
        <v>644</v>
      </c>
      <c r="B665" s="5" t="s">
        <v>351</v>
      </c>
      <c r="C665" s="5">
        <v>33</v>
      </c>
      <c r="D665" s="5">
        <v>242</v>
      </c>
      <c r="E665" s="5">
        <v>238.2</v>
      </c>
      <c r="G665" s="5">
        <v>665</v>
      </c>
      <c r="H665" s="222"/>
      <c r="I665" s="5">
        <v>605</v>
      </c>
      <c r="K665" s="5">
        <v>1270</v>
      </c>
      <c r="N665" s="5" t="s">
        <v>18</v>
      </c>
      <c r="O665" s="228">
        <v>45968</v>
      </c>
    </row>
    <row r="666" spans="1:17" s="5" customFormat="1">
      <c r="H666" s="222"/>
    </row>
    <row r="667" spans="1:17" s="5" customFormat="1">
      <c r="H667" s="222"/>
    </row>
    <row r="668" spans="1:17" s="5" customFormat="1" ht="15.75">
      <c r="A668" s="265" t="s">
        <v>645</v>
      </c>
      <c r="H668" s="222"/>
    </row>
    <row r="669" spans="1:17" s="5" customFormat="1" ht="15.75">
      <c r="A669" s="253" t="s">
        <v>646</v>
      </c>
      <c r="B669" s="201" t="s">
        <v>647</v>
      </c>
      <c r="H669" s="222"/>
      <c r="P669" s="32" t="s">
        <v>15</v>
      </c>
      <c r="Q669" s="9"/>
    </row>
    <row r="670" spans="1:17" s="5" customFormat="1" ht="20.25">
      <c r="A670" s="30" t="s">
        <v>2</v>
      </c>
      <c r="B670" s="4" t="s">
        <v>3</v>
      </c>
      <c r="C670" s="4" t="s">
        <v>4</v>
      </c>
      <c r="D670" s="174" t="s">
        <v>5</v>
      </c>
      <c r="E670" s="4" t="s">
        <v>6</v>
      </c>
      <c r="F670" s="149" t="s">
        <v>7</v>
      </c>
      <c r="G670" s="31" t="s">
        <v>8</v>
      </c>
      <c r="H670" s="149" t="s">
        <v>9</v>
      </c>
      <c r="I670" s="31" t="s">
        <v>10</v>
      </c>
      <c r="J670" s="149" t="s">
        <v>11</v>
      </c>
      <c r="K670" s="148" t="s">
        <v>12</v>
      </c>
      <c r="L670" s="139" t="s">
        <v>13</v>
      </c>
      <c r="M670" s="8"/>
      <c r="N670" s="286" t="s">
        <v>14</v>
      </c>
      <c r="O670" s="286"/>
    </row>
    <row r="671" spans="1:17" s="5" customFormat="1" ht="15.75">
      <c r="A671" s="265"/>
      <c r="H671" s="222"/>
    </row>
    <row r="672" spans="1:17" s="5" customFormat="1" ht="15.75">
      <c r="A672" s="265"/>
      <c r="H672" s="222"/>
    </row>
    <row r="673" spans="1:17" s="5" customFormat="1" ht="15.75">
      <c r="A673" s="265"/>
      <c r="H673" s="222"/>
    </row>
    <row r="674" spans="1:17" s="5" customFormat="1" ht="15.75">
      <c r="A674" s="265"/>
      <c r="H674" s="222"/>
    </row>
    <row r="675" spans="1:17" s="5" customFormat="1" ht="15.75">
      <c r="A675" s="265"/>
      <c r="H675" s="222"/>
    </row>
    <row r="676" spans="1:17" s="5" customFormat="1" ht="15.75">
      <c r="A676" s="265"/>
      <c r="H676" s="222"/>
    </row>
    <row r="677" spans="1:17" s="5" customFormat="1" ht="15.75">
      <c r="A677" s="265"/>
      <c r="H677" s="222"/>
    </row>
    <row r="678" spans="1:17" s="5" customFormat="1" ht="15.75">
      <c r="A678" s="265"/>
      <c r="H678" s="222"/>
    </row>
    <row r="679" spans="1:17" s="5" customFormat="1" ht="15.75">
      <c r="A679" s="253" t="s">
        <v>646</v>
      </c>
      <c r="B679" s="201" t="s">
        <v>648</v>
      </c>
      <c r="H679" s="222"/>
      <c r="P679" s="32" t="s">
        <v>15</v>
      </c>
      <c r="Q679" s="258" t="s">
        <v>649</v>
      </c>
    </row>
    <row r="680" spans="1:17" s="5" customFormat="1" ht="20.25">
      <c r="A680" s="30" t="s">
        <v>2</v>
      </c>
      <c r="B680" s="4" t="s">
        <v>3</v>
      </c>
      <c r="C680" s="4" t="s">
        <v>4</v>
      </c>
      <c r="D680" s="174" t="s">
        <v>5</v>
      </c>
      <c r="E680" s="4" t="s">
        <v>6</v>
      </c>
      <c r="F680" s="149" t="s">
        <v>7</v>
      </c>
      <c r="G680" s="31" t="s">
        <v>8</v>
      </c>
      <c r="H680" s="149" t="s">
        <v>9</v>
      </c>
      <c r="I680" s="149" t="s">
        <v>10</v>
      </c>
      <c r="J680" s="149" t="s">
        <v>11</v>
      </c>
      <c r="K680" s="257" t="s">
        <v>12</v>
      </c>
      <c r="L680" s="139" t="s">
        <v>13</v>
      </c>
      <c r="M680" s="8"/>
      <c r="N680" s="286" t="s">
        <v>14</v>
      </c>
      <c r="O680" s="286"/>
      <c r="P680" s="5" t="s">
        <v>18</v>
      </c>
      <c r="Q680" s="242">
        <v>45632</v>
      </c>
    </row>
    <row r="681" spans="1:17" s="5" customFormat="1" ht="10.5" customHeight="1">
      <c r="A681" s="5" t="s">
        <v>192</v>
      </c>
      <c r="B681" s="196">
        <v>25</v>
      </c>
      <c r="C681" s="196" t="s">
        <v>103</v>
      </c>
      <c r="E681" s="196">
        <v>181</v>
      </c>
      <c r="G681" s="196">
        <v>465</v>
      </c>
      <c r="H681" s="222"/>
      <c r="N681" s="196">
        <v>465</v>
      </c>
      <c r="P681" s="5" t="s">
        <v>18</v>
      </c>
      <c r="Q681" s="228">
        <v>45968</v>
      </c>
    </row>
    <row r="682" spans="1:17" s="5" customFormat="1">
      <c r="A682" s="5" t="s">
        <v>650</v>
      </c>
      <c r="B682" s="196">
        <v>24</v>
      </c>
      <c r="C682" s="196" t="s">
        <v>103</v>
      </c>
      <c r="E682" s="196">
        <v>275</v>
      </c>
      <c r="G682" s="196">
        <v>635</v>
      </c>
      <c r="H682" s="222"/>
      <c r="N682" s="5">
        <v>635</v>
      </c>
    </row>
    <row r="683" spans="1:17" s="5" customFormat="1">
      <c r="H683" s="222"/>
    </row>
    <row r="684" spans="1:17" s="5" customFormat="1">
      <c r="H684" s="222"/>
    </row>
    <row r="685" spans="1:17" s="5" customFormat="1">
      <c r="H685" s="222"/>
    </row>
    <row r="686" spans="1:17" s="5" customFormat="1" ht="15.75">
      <c r="A686" s="265" t="s">
        <v>651</v>
      </c>
      <c r="H686" s="222"/>
      <c r="P686" s="32" t="s">
        <v>15</v>
      </c>
      <c r="Q686" s="27" t="s">
        <v>649</v>
      </c>
    </row>
    <row r="687" spans="1:17" s="5" customFormat="1" ht="20.25">
      <c r="A687" s="30" t="s">
        <v>2</v>
      </c>
      <c r="B687" s="4" t="s">
        <v>3</v>
      </c>
      <c r="C687" s="4" t="s">
        <v>4</v>
      </c>
      <c r="D687" s="174" t="s">
        <v>5</v>
      </c>
      <c r="E687" s="4" t="s">
        <v>6</v>
      </c>
      <c r="F687" s="149" t="s">
        <v>7</v>
      </c>
      <c r="G687" s="149" t="s">
        <v>8</v>
      </c>
      <c r="H687" s="149" t="s">
        <v>9</v>
      </c>
      <c r="I687" s="31" t="s">
        <v>10</v>
      </c>
      <c r="J687" s="149" t="s">
        <v>11</v>
      </c>
      <c r="K687" s="257" t="s">
        <v>12</v>
      </c>
      <c r="L687" s="139" t="s">
        <v>13</v>
      </c>
      <c r="M687" s="8"/>
      <c r="N687" s="286" t="s">
        <v>14</v>
      </c>
      <c r="O687" s="286"/>
    </row>
    <row r="688" spans="1:17" s="5" customFormat="1">
      <c r="A688" s="5" t="s">
        <v>650</v>
      </c>
      <c r="B688" s="5">
        <v>24</v>
      </c>
      <c r="C688" s="5" t="s">
        <v>494</v>
      </c>
      <c r="E688" s="5">
        <v>275</v>
      </c>
      <c r="H688" s="222"/>
      <c r="I688" s="5">
        <v>435</v>
      </c>
      <c r="N688" s="290">
        <v>435</v>
      </c>
      <c r="O688" s="290"/>
      <c r="P688" s="5" t="s">
        <v>18</v>
      </c>
      <c r="Q688" s="228">
        <v>45968</v>
      </c>
    </row>
    <row r="689" spans="1:17" s="5" customFormat="1">
      <c r="H689" s="222"/>
    </row>
    <row r="690" spans="1:17" s="5" customFormat="1">
      <c r="H690" s="222"/>
    </row>
    <row r="691" spans="1:17" s="5" customFormat="1">
      <c r="H691" s="222"/>
    </row>
    <row r="692" spans="1:17" s="5" customFormat="1" ht="11.25" customHeight="1">
      <c r="H692" s="222"/>
    </row>
    <row r="693" spans="1:17" s="5" customFormat="1" ht="11.25" customHeight="1">
      <c r="H693" s="222"/>
    </row>
    <row r="694" spans="1:17" s="5" customFormat="1">
      <c r="H694" s="222"/>
    </row>
    <row r="695" spans="1:17" s="5" customFormat="1" ht="15.75">
      <c r="A695" s="253" t="s">
        <v>652</v>
      </c>
      <c r="H695" s="222"/>
      <c r="P695" s="32" t="s">
        <v>15</v>
      </c>
      <c r="Q695" s="27" t="s">
        <v>649</v>
      </c>
    </row>
    <row r="696" spans="1:17" s="5" customFormat="1" ht="20.25">
      <c r="A696" s="30" t="s">
        <v>2</v>
      </c>
      <c r="B696" s="4" t="s">
        <v>3</v>
      </c>
      <c r="C696" s="4" t="s">
        <v>4</v>
      </c>
      <c r="D696" s="174" t="s">
        <v>5</v>
      </c>
      <c r="E696" s="4" t="s">
        <v>6</v>
      </c>
      <c r="F696" s="149" t="s">
        <v>7</v>
      </c>
      <c r="G696" s="149" t="s">
        <v>8</v>
      </c>
      <c r="H696" s="149" t="s">
        <v>9</v>
      </c>
      <c r="I696" s="149" t="s">
        <v>10</v>
      </c>
      <c r="J696" s="149" t="s">
        <v>11</v>
      </c>
      <c r="K696" s="148" t="s">
        <v>12</v>
      </c>
      <c r="L696" s="139" t="s">
        <v>13</v>
      </c>
      <c r="M696" s="8"/>
      <c r="N696" s="286" t="s">
        <v>14</v>
      </c>
      <c r="O696" s="286"/>
      <c r="P696" s="5" t="s">
        <v>18</v>
      </c>
      <c r="Q696" s="228">
        <v>45632</v>
      </c>
    </row>
    <row r="697" spans="1:17" s="5" customFormat="1">
      <c r="A697" s="5" t="s">
        <v>28</v>
      </c>
      <c r="B697" s="5">
        <v>45</v>
      </c>
      <c r="C697" s="5" t="s">
        <v>354</v>
      </c>
      <c r="E697" s="5">
        <v>308</v>
      </c>
      <c r="H697" s="222"/>
      <c r="K697" s="5">
        <v>715</v>
      </c>
      <c r="N697" s="5">
        <v>715</v>
      </c>
    </row>
    <row r="698" spans="1:17" s="5" customFormat="1">
      <c r="H698" s="222"/>
    </row>
    <row r="699" spans="1:17" s="5" customFormat="1">
      <c r="H699" s="222"/>
    </row>
    <row r="700" spans="1:17" s="5" customFormat="1">
      <c r="H700" s="222"/>
    </row>
    <row r="701" spans="1:17" s="5" customFormat="1">
      <c r="H701" s="222"/>
    </row>
    <row r="702" spans="1:17" s="5" customFormat="1">
      <c r="H702" s="222"/>
    </row>
    <row r="703" spans="1:17" s="5" customFormat="1">
      <c r="H703" s="222"/>
    </row>
    <row r="704" spans="1:17" s="5" customFormat="1">
      <c r="H704" s="222"/>
    </row>
    <row r="705" spans="8:8" s="5" customFormat="1">
      <c r="H705" s="222"/>
    </row>
    <row r="706" spans="8:8" s="5" customFormat="1">
      <c r="H706" s="222"/>
    </row>
    <row r="707" spans="8:8" s="5" customFormat="1">
      <c r="H707" s="222"/>
    </row>
    <row r="708" spans="8:8" s="5" customFormat="1">
      <c r="H708" s="222"/>
    </row>
    <row r="709" spans="8:8" s="5" customFormat="1">
      <c r="H709" s="222"/>
    </row>
    <row r="710" spans="8:8" s="5" customFormat="1">
      <c r="H710" s="222"/>
    </row>
    <row r="711" spans="8:8" s="5" customFormat="1">
      <c r="H711" s="222"/>
    </row>
    <row r="712" spans="8:8" s="5" customFormat="1">
      <c r="H712" s="222"/>
    </row>
    <row r="713" spans="8:8" s="5" customFormat="1">
      <c r="H713" s="222"/>
    </row>
    <row r="714" spans="8:8" s="5" customFormat="1">
      <c r="H714" s="222"/>
    </row>
    <row r="715" spans="8:8" s="5" customFormat="1">
      <c r="H715" s="222"/>
    </row>
    <row r="716" spans="8:8" s="5" customFormat="1">
      <c r="H716" s="222"/>
    </row>
    <row r="717" spans="8:8" s="5" customFormat="1">
      <c r="H717" s="222"/>
    </row>
    <row r="718" spans="8:8" s="5" customFormat="1">
      <c r="H718" s="222"/>
    </row>
    <row r="719" spans="8:8" s="5" customFormat="1">
      <c r="H719" s="222"/>
    </row>
    <row r="720" spans="8:8" s="5" customFormat="1">
      <c r="H720" s="222"/>
    </row>
    <row r="721" spans="8:8" s="5" customFormat="1">
      <c r="H721" s="222"/>
    </row>
    <row r="722" spans="8:8" s="5" customFormat="1">
      <c r="H722" s="222"/>
    </row>
    <row r="723" spans="8:8" s="5" customFormat="1">
      <c r="H723" s="222"/>
    </row>
    <row r="724" spans="8:8" s="5" customFormat="1">
      <c r="H724" s="222"/>
    </row>
    <row r="725" spans="8:8" s="5" customFormat="1">
      <c r="H725" s="222"/>
    </row>
    <row r="726" spans="8:8" s="5" customFormat="1">
      <c r="H726" s="222"/>
    </row>
    <row r="727" spans="8:8" s="5" customFormat="1">
      <c r="H727" s="222"/>
    </row>
    <row r="728" spans="8:8" s="5" customFormat="1">
      <c r="H728" s="222"/>
    </row>
    <row r="729" spans="8:8" s="5" customFormat="1">
      <c r="H729" s="222"/>
    </row>
    <row r="730" spans="8:8" s="5" customFormat="1">
      <c r="H730" s="222"/>
    </row>
    <row r="731" spans="8:8" s="5" customFormat="1">
      <c r="H731" s="222"/>
    </row>
    <row r="732" spans="8:8" s="5" customFormat="1">
      <c r="H732" s="222"/>
    </row>
    <row r="733" spans="8:8" s="5" customFormat="1">
      <c r="H733" s="222"/>
    </row>
    <row r="734" spans="8:8" s="5" customFormat="1">
      <c r="H734" s="222"/>
    </row>
    <row r="735" spans="8:8" s="5" customFormat="1">
      <c r="H735" s="222"/>
    </row>
    <row r="736" spans="8:8" s="5" customFormat="1">
      <c r="H736" s="222"/>
    </row>
    <row r="737" spans="8:8" s="5" customFormat="1">
      <c r="H737" s="222"/>
    </row>
    <row r="738" spans="8:8" s="5" customFormat="1">
      <c r="H738" s="222"/>
    </row>
    <row r="739" spans="8:8" s="5" customFormat="1">
      <c r="H739" s="222"/>
    </row>
    <row r="740" spans="8:8" s="5" customFormat="1">
      <c r="H740" s="222"/>
    </row>
    <row r="741" spans="8:8" s="5" customFormat="1">
      <c r="H741" s="222"/>
    </row>
    <row r="742" spans="8:8" s="5" customFormat="1">
      <c r="H742" s="222"/>
    </row>
    <row r="743" spans="8:8" s="5" customFormat="1">
      <c r="H743" s="222"/>
    </row>
    <row r="744" spans="8:8" s="5" customFormat="1">
      <c r="H744" s="222"/>
    </row>
    <row r="745" spans="8:8" s="5" customFormat="1">
      <c r="H745" s="222"/>
    </row>
    <row r="746" spans="8:8" s="5" customFormat="1">
      <c r="H746" s="222"/>
    </row>
    <row r="747" spans="8:8" s="5" customFormat="1">
      <c r="H747" s="222"/>
    </row>
    <row r="748" spans="8:8" s="5" customFormat="1">
      <c r="H748" s="222"/>
    </row>
    <row r="749" spans="8:8" s="5" customFormat="1">
      <c r="H749" s="222"/>
    </row>
    <row r="750" spans="8:8" s="5" customFormat="1">
      <c r="H750" s="222"/>
    </row>
    <row r="751" spans="8:8" s="5" customFormat="1">
      <c r="H751" s="222"/>
    </row>
    <row r="752" spans="8:8" s="5" customFormat="1">
      <c r="H752" s="222"/>
    </row>
    <row r="753" spans="1:15" s="5" customFormat="1">
      <c r="H753" s="222"/>
    </row>
    <row r="754" spans="1:15" s="5" customFormat="1">
      <c r="H754" s="222"/>
      <c r="O754" s="232"/>
    </row>
    <row r="755" spans="1:15" s="5" customFormat="1">
      <c r="H755" s="222"/>
      <c r="O755" s="232"/>
    </row>
    <row r="756" spans="1:15" s="5" customFormat="1">
      <c r="H756" s="222"/>
      <c r="O756" s="232"/>
    </row>
    <row r="757" spans="1:15" s="5" customFormat="1">
      <c r="H757" s="222"/>
      <c r="O757" s="232"/>
    </row>
    <row r="758" spans="1:15" s="5" customFormat="1">
      <c r="H758" s="222"/>
      <c r="O758" s="232"/>
    </row>
    <row r="759" spans="1:15" s="5" customFormat="1">
      <c r="H759" s="222"/>
      <c r="O759" s="232"/>
    </row>
    <row r="760" spans="1:15" s="5" customFormat="1">
      <c r="H760" s="222"/>
      <c r="O760" s="232"/>
    </row>
    <row r="761" spans="1:15" s="5" customFormat="1">
      <c r="H761" s="222"/>
      <c r="O761" s="232"/>
    </row>
    <row r="762" spans="1:15" s="5" customFormat="1">
      <c r="H762" s="222"/>
      <c r="O762" s="232"/>
    </row>
    <row r="763" spans="1:15" s="5" customFormat="1">
      <c r="H763" s="222"/>
      <c r="O763" s="232"/>
    </row>
    <row r="764" spans="1:15">
      <c r="A764" s="5"/>
      <c r="B764" s="5"/>
      <c r="C764" s="5"/>
      <c r="D764" s="5"/>
      <c r="E764" s="5"/>
      <c r="F764" s="5"/>
      <c r="G764" s="5"/>
      <c r="H764" s="222"/>
      <c r="I764" s="5"/>
      <c r="J764" s="5"/>
      <c r="K764" s="5"/>
      <c r="L764" s="5"/>
      <c r="M764" s="5"/>
      <c r="N764" s="5"/>
    </row>
  </sheetData>
  <sortState xmlns:xlrd2="http://schemas.microsoft.com/office/spreadsheetml/2017/richdata2" ref="A564:XES569">
    <sortCondition ref="E564:E569"/>
  </sortState>
  <mergeCells count="194">
    <mergeCell ref="N680:O680"/>
    <mergeCell ref="N687:O687"/>
    <mergeCell ref="N696:O696"/>
    <mergeCell ref="N670:O670"/>
    <mergeCell ref="L282:M282"/>
    <mergeCell ref="L283:M283"/>
    <mergeCell ref="L284:M284"/>
    <mergeCell ref="L285:M285"/>
    <mergeCell ref="L286:M286"/>
    <mergeCell ref="N688:O688"/>
    <mergeCell ref="L277:M277"/>
    <mergeCell ref="L278:M278"/>
    <mergeCell ref="L279:M279"/>
    <mergeCell ref="L280:M280"/>
    <mergeCell ref="L281:M281"/>
    <mergeCell ref="L272:M272"/>
    <mergeCell ref="L273:M273"/>
    <mergeCell ref="L274:M274"/>
    <mergeCell ref="L275:M275"/>
    <mergeCell ref="L276:M276"/>
    <mergeCell ref="L266:M266"/>
    <mergeCell ref="L268:M268"/>
    <mergeCell ref="L269:M269"/>
    <mergeCell ref="L270:M270"/>
    <mergeCell ref="L271:M271"/>
    <mergeCell ref="L261:M261"/>
    <mergeCell ref="L262:M262"/>
    <mergeCell ref="L263:M263"/>
    <mergeCell ref="L264:M264"/>
    <mergeCell ref="L265:M265"/>
    <mergeCell ref="L256:M256"/>
    <mergeCell ref="L257:M257"/>
    <mergeCell ref="L258:M258"/>
    <mergeCell ref="L259:M259"/>
    <mergeCell ref="L260:M260"/>
    <mergeCell ref="L251:M251"/>
    <mergeCell ref="L252:M252"/>
    <mergeCell ref="L253:M253"/>
    <mergeCell ref="L254:M254"/>
    <mergeCell ref="L255:M255"/>
    <mergeCell ref="L245:M245"/>
    <mergeCell ref="L246:M246"/>
    <mergeCell ref="L247:M247"/>
    <mergeCell ref="L248:M248"/>
    <mergeCell ref="L249:M249"/>
    <mergeCell ref="L239:M239"/>
    <mergeCell ref="L240:M240"/>
    <mergeCell ref="L241:M241"/>
    <mergeCell ref="L243:M243"/>
    <mergeCell ref="L244:M244"/>
    <mergeCell ref="L229:M229"/>
    <mergeCell ref="L224:M224"/>
    <mergeCell ref="L225:M225"/>
    <mergeCell ref="L226:M226"/>
    <mergeCell ref="L227:M227"/>
    <mergeCell ref="L228:M228"/>
    <mergeCell ref="L221:M221"/>
    <mergeCell ref="L222:M222"/>
    <mergeCell ref="L223:M223"/>
    <mergeCell ref="L234:M234"/>
    <mergeCell ref="L235:M235"/>
    <mergeCell ref="L236:M236"/>
    <mergeCell ref="L237:M237"/>
    <mergeCell ref="L238:M238"/>
    <mergeCell ref="L230:M230"/>
    <mergeCell ref="L231:M231"/>
    <mergeCell ref="L232:M232"/>
    <mergeCell ref="L233:M233"/>
    <mergeCell ref="L211:M211"/>
    <mergeCell ref="L212:M212"/>
    <mergeCell ref="L202:M202"/>
    <mergeCell ref="L203:M203"/>
    <mergeCell ref="L204:M204"/>
    <mergeCell ref="L206:M206"/>
    <mergeCell ref="L207:M207"/>
    <mergeCell ref="L218:M218"/>
    <mergeCell ref="L220:M220"/>
    <mergeCell ref="L208:M208"/>
    <mergeCell ref="L209:M209"/>
    <mergeCell ref="L210:M210"/>
    <mergeCell ref="L213:M213"/>
    <mergeCell ref="L214:M214"/>
    <mergeCell ref="L215:M215"/>
    <mergeCell ref="L216:M216"/>
    <mergeCell ref="L217:M217"/>
    <mergeCell ref="L109:M109"/>
    <mergeCell ref="M180:N180"/>
    <mergeCell ref="N104:O104"/>
    <mergeCell ref="N105:O105"/>
    <mergeCell ref="N106:O106"/>
    <mergeCell ref="L107:M107"/>
    <mergeCell ref="L108:M108"/>
    <mergeCell ref="N99:O99"/>
    <mergeCell ref="N100:O100"/>
    <mergeCell ref="N101:O101"/>
    <mergeCell ref="N102:O102"/>
    <mergeCell ref="N103:O103"/>
    <mergeCell ref="N94:O94"/>
    <mergeCell ref="N95:O95"/>
    <mergeCell ref="N96:O96"/>
    <mergeCell ref="N97:O97"/>
    <mergeCell ref="N98:O98"/>
    <mergeCell ref="N90:O90"/>
    <mergeCell ref="N91:O91"/>
    <mergeCell ref="N92:O92"/>
    <mergeCell ref="N93:O93"/>
    <mergeCell ref="N85:O85"/>
    <mergeCell ref="N86:O86"/>
    <mergeCell ref="N87:O87"/>
    <mergeCell ref="N88:O88"/>
    <mergeCell ref="N89:O89"/>
    <mergeCell ref="N80:O80"/>
    <mergeCell ref="N81:O81"/>
    <mergeCell ref="N82:O82"/>
    <mergeCell ref="N83:O83"/>
    <mergeCell ref="N84:O84"/>
    <mergeCell ref="N75:O75"/>
    <mergeCell ref="N76:O76"/>
    <mergeCell ref="N77:O77"/>
    <mergeCell ref="N78:O78"/>
    <mergeCell ref="N79:O79"/>
    <mergeCell ref="N70:O70"/>
    <mergeCell ref="N71:O71"/>
    <mergeCell ref="N72:O72"/>
    <mergeCell ref="N73:O73"/>
    <mergeCell ref="N74:O74"/>
    <mergeCell ref="N64:O64"/>
    <mergeCell ref="N65:O65"/>
    <mergeCell ref="N67:O67"/>
    <mergeCell ref="N68:O68"/>
    <mergeCell ref="N69:O69"/>
    <mergeCell ref="N58:O58"/>
    <mergeCell ref="N59:O59"/>
    <mergeCell ref="N60:O60"/>
    <mergeCell ref="N61:O61"/>
    <mergeCell ref="N62:O62"/>
    <mergeCell ref="N63:O63"/>
    <mergeCell ref="N53:O53"/>
    <mergeCell ref="N54:O54"/>
    <mergeCell ref="N55:O55"/>
    <mergeCell ref="N56:O56"/>
    <mergeCell ref="N57:O57"/>
    <mergeCell ref="N46:O46"/>
    <mergeCell ref="N47:O47"/>
    <mergeCell ref="N50:O50"/>
    <mergeCell ref="N51:O51"/>
    <mergeCell ref="N52:O52"/>
    <mergeCell ref="N48:O48"/>
    <mergeCell ref="N49:O49"/>
    <mergeCell ref="N41:O41"/>
    <mergeCell ref="N42:O42"/>
    <mergeCell ref="N43:O43"/>
    <mergeCell ref="N44:O44"/>
    <mergeCell ref="N45:O45"/>
    <mergeCell ref="N36:O36"/>
    <mergeCell ref="N37:O37"/>
    <mergeCell ref="N38:O38"/>
    <mergeCell ref="N39:O39"/>
    <mergeCell ref="N40:O40"/>
    <mergeCell ref="N19:O19"/>
    <mergeCell ref="N31:O31"/>
    <mergeCell ref="N32:O32"/>
    <mergeCell ref="N33:O33"/>
    <mergeCell ref="N34:O34"/>
    <mergeCell ref="N35:O35"/>
    <mergeCell ref="N25:O25"/>
    <mergeCell ref="N27:O27"/>
    <mergeCell ref="N28:O28"/>
    <mergeCell ref="N29:O29"/>
    <mergeCell ref="N30:O30"/>
    <mergeCell ref="L1:M1"/>
    <mergeCell ref="L287:M287"/>
    <mergeCell ref="N2:O2"/>
    <mergeCell ref="N3:O3"/>
    <mergeCell ref="N10:O10"/>
    <mergeCell ref="N11:O11"/>
    <mergeCell ref="N12:O12"/>
    <mergeCell ref="N13:O13"/>
    <mergeCell ref="N14:O14"/>
    <mergeCell ref="N4:O4"/>
    <mergeCell ref="N5:O5"/>
    <mergeCell ref="N6:O6"/>
    <mergeCell ref="N7:O7"/>
    <mergeCell ref="N8:O8"/>
    <mergeCell ref="N9:O9"/>
    <mergeCell ref="N20:O20"/>
    <mergeCell ref="N21:O21"/>
    <mergeCell ref="N22:O22"/>
    <mergeCell ref="N23:O23"/>
    <mergeCell ref="N24:O24"/>
    <mergeCell ref="N15:O15"/>
    <mergeCell ref="N16:O16"/>
    <mergeCell ref="N17:O17"/>
    <mergeCell ref="N18:O18"/>
  </mergeCells>
  <phoneticPr fontId="24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Jesse Rodgers</dc:creator>
  <cp:keywords/>
  <dc:description/>
  <cp:lastModifiedBy/>
  <cp:revision/>
  <dcterms:created xsi:type="dcterms:W3CDTF">2018-07-27T00:04:48Z</dcterms:created>
  <dcterms:modified xsi:type="dcterms:W3CDTF">2025-11-19T23:10:44Z</dcterms:modified>
  <cp:category/>
  <cp:contentStatus/>
</cp:coreProperties>
</file>